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7" i="1"/>
  <c r="G16" i="1"/>
  <c r="G13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<sst xmlns="http://schemas.openxmlformats.org/spreadsheetml/2006/main" count="49" uniqueCount="40">
  <si>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</si>
  <si>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</si>
  <si>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</si>
  <si>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</si>
  <si>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</si>
  <si>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</si>
  <si>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</si>
  <si>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</si>
  <si>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</si>
  <si>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</si>
  <si>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</si>
  <si>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</si>
  <si>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</si>
  <si>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</si>
  <si>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</si>
  <si>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</si>
  <si>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</si>
  <si>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</si>
  <si>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</si>
  <si>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</si>
  <si>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</si>
  <si>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</si>
  <si>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</si>
  <si>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</si>
  <si>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</si>
  <si>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</si>
  <si>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</si>
  <si>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</si>
  <si>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</si>
  <si>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</si>
  <si>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</si>
  <si>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</si>
  <si>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</si>
  <si>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</si>
  <si>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</si>
  <si>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</si>
  <si>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</si>
  <si>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</si>
  <si>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Chihuahua, Fideicomiso DAP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</si>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</sst>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 indent="2"/>
    </xf>
    <xf numFmtId="0" fontId="4" fillId="0" borderId="2" xfId="0" applyFont="1" applyBorder="1" applyAlignment="1" applyProtection="1">
      <alignment horizontal="left" vertical="center" indent="3"/>
    </xf>
    <xf numFmtId="0" fontId="4" fillId="0" borderId="2" xfId="0" applyFont="1" applyBorder="1" applyAlignment="1" applyProtection="1">
      <alignment horizontal="left" vertical="center" wrapText="1" indent="3"/>
    </xf>
    <xf numFmtId="0" fontId="4" fillId="0" borderId="2" xfId="0" applyFont="1" applyBorder="1" applyAlignment="1" applyProtection="1">
      <alignment horizontal="left" vertical="center" wrapText="1" indent="2"/>
    </xf>
    <xf numFmtId="0" fontId="1" fillId="0" borderId="2" xfId="0" applyFont="1" applyBorder="1" applyAlignment="1" applyProtection="1">
      <alignment horizontal="left" vertical="center" wrapText="1" indent="4"/>
    </xf>
    <xf numFmtId="4" fontId="6" fillId="0" borderId="4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vertical="center" wrapText="1"/>
    </xf>
    <xf numFmtId="4" fontId="4" fillId="0" borderId="8" xfId="0" applyNumberFormat="1" applyFont="1" applyBorder="1" applyAlignment="1" applyProtection="1">
      <alignment vertical="center" wrapText="1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" fontId="1" fillId="0" borderId="8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indent="3"/>
    </xf>
    <xf numFmtId="0" fontId="7" fillId="0" borderId="2" xfId="0" applyFont="1" applyBorder="1" applyAlignment="1" applyProtection="1">
      <alignment horizontal="left" vertical="center" indent="2"/>
    </xf>
    <xf numFmtId="0" fontId="7" fillId="0" borderId="2" xfId="0" applyFont="1" applyBorder="1" applyAlignment="1" applyProtection="1">
      <alignment horizontal="left" vertical="center" indent="4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Border="1" applyProtection="1"/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2:G76"/>
  <sheetViews>
    <sheetView tabSelected="1" zoomScale="80" zoomScaleNormal="80" workbookViewId="0">
      <selection activeCell="C10" sqref="C1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909995.17999999993</v>
      </c>
      <c r="G13" s="20">
        <f>F13</f>
        <v>909995.17999999993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36685536.799999997</v>
      </c>
      <c r="G16" s="20">
        <f>F16</f>
        <v>36685536.799999997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37595531.979999997</v>
      </c>
      <c r="G20" s="22">
        <f>SUM(G9:G18)</f>
        <v>37595531.979999997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19942223.460000001</v>
      </c>
      <c r="G27" s="38">
        <f>F27</f>
        <v>19942223.460000001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20921.760000000002</v>
      </c>
      <c r="G28" s="38">
        <f>F28</f>
        <v>20921.760000000002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19963145.220000003</v>
      </c>
      <c r="G36" s="39">
        <f>SUM(G26:G34)</f>
        <v>19963145.220000003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17632386.759999994</v>
      </c>
      <c r="G38" s="9">
        <f>G20-G36</f>
        <v>17632386.759999994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2022-04-27T23:42:16Z</cp:lastPrinted>
  <dcterms:created xsi:type="dcterms:W3CDTF">2019-12-11T17:18:27Z</dcterms:created>
  <dcterms:modified xsi:type="dcterms:W3CDTF">2022-04-28T17:15:17Z</dcterms:modified>
</cp:coreProperties>
</file>