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2\2do TRIMESTRE 2022\Formatos Ed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873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D10" i="1"/>
  <c r="H47" i="1"/>
  <c r="F10" i="1"/>
  <c r="G47" i="1"/>
  <c r="G10" i="1"/>
  <c r="E84" i="1" l="1"/>
  <c r="F84" i="1"/>
  <c r="D84" i="1"/>
  <c r="C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<sst xmlns="http://schemas.openxmlformats.org/spreadsheetml/2006/main" count="81" uniqueCount="49">
  <si>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</si>
  <si>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</si>
  <si>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</si>
  <si>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</si>
  <si>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</si>
  <si>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</si>
  <si>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</si>
  <si>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</si>
  <si>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</si>
  <si>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</si>
  <si>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</si>
  <si>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</si>
  <si>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</si>
  <si>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</si>
  <si>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</si>
  <si>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</si>
  <si>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</si>
  <si>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</si>
  <si>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</si>
  <si>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</si>
  <si>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</si>
  <si>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</si>
  <si>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</si>
  <si>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</si>
  <si>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</si>
  <si>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</si>
  <si>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</si>
  <si>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</si>
  <si>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</si>
  <si>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</si>
  <si>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</si>
  <si>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</si>
  <si>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</si>
  <si>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</si>
  <si>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</si>
  <si>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</si>
  <si>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</si>
  <si>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</si>
  <si>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</si>
  <si>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</si>
  <si>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</si>
  <si>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</si>
  <si>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</si>
  <si>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</si>
  <si>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</si>
  <si>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</si>
  <si>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</si>
  <si>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</t>
  </si>
  <si>
    <t>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</si>
</sst>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showGridLines="0" tabSelected="1" zoomScale="90" zoomScaleNormal="90" workbookViewId="0">
      <selection activeCell="A64" sqref="A1:XFD104857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6490721317.8199997</v>
      </c>
      <c r="D10" s="4">
        <f t="shared" ref="D10:H10" si="0">SUM(D11,D21,D30,D41)</f>
        <v>52357408.359999985</v>
      </c>
      <c r="E10" s="19">
        <f t="shared" si="0"/>
        <v>6543078726.1800003</v>
      </c>
      <c r="F10" s="4">
        <f t="shared" si="0"/>
        <v>1979385345.0099998</v>
      </c>
      <c r="G10" s="4">
        <f t="shared" si="0"/>
        <v>1979385345.0099998</v>
      </c>
      <c r="H10" s="19">
        <f t="shared" si="0"/>
        <v>4563693381.1700001</v>
      </c>
    </row>
    <row r="11" spans="2:9" x14ac:dyDescent="0.25">
      <c r="B11" s="9" t="s">
        <v>13</v>
      </c>
      <c r="C11" s="4">
        <f>SUM(C12:C19)</f>
        <v>2804062377.4500003</v>
      </c>
      <c r="D11" s="4">
        <f t="shared" ref="D11:H11" si="1">SUM(D12:D19)</f>
        <v>-26036300.020000007</v>
      </c>
      <c r="E11" s="19">
        <f t="shared" si="1"/>
        <v>2778026077.4299998</v>
      </c>
      <c r="F11" s="4">
        <f t="shared" si="1"/>
        <v>670972728.36000013</v>
      </c>
      <c r="G11" s="4">
        <f t="shared" si="1"/>
        <v>670972728.36000013</v>
      </c>
      <c r="H11" s="19">
        <f t="shared" si="1"/>
        <v>2107053349.0700002</v>
      </c>
    </row>
    <row r="12" spans="2:9" x14ac:dyDescent="0.25">
      <c r="B12" s="12" t="s">
        <v>14</v>
      </c>
      <c r="C12" s="16">
        <v>99436443.799999997</v>
      </c>
      <c r="D12" s="16">
        <v>0</v>
      </c>
      <c r="E12" s="20">
        <f>SUM(C12:D12)</f>
        <v>99436443.799999997</v>
      </c>
      <c r="F12" s="16">
        <v>41425276.649999999</v>
      </c>
      <c r="G12" s="16">
        <v>41425276.649999999</v>
      </c>
      <c r="H12" s="20">
        <f>SUM(E12-F12)</f>
        <v>58011167.149999999</v>
      </c>
    </row>
    <row r="13" spans="2:9" x14ac:dyDescent="0.25">
      <c r="B13" s="12" t="s">
        <v>15</v>
      </c>
      <c r="C13" s="16">
        <v>54190988.090000004</v>
      </c>
      <c r="D13" s="16">
        <v>-2314585.5699999998</v>
      </c>
      <c r="E13" s="20">
        <f t="shared" ref="E13:E19" si="2">SUM(C13:D13)</f>
        <v>51876402.520000003</v>
      </c>
      <c r="F13" s="16">
        <v>19789140.440000001</v>
      </c>
      <c r="G13" s="16">
        <v>19789140.440000001</v>
      </c>
      <c r="H13" s="20">
        <f t="shared" ref="H13:H19" si="3">SUM(E13-F13)</f>
        <v>32087262.080000002</v>
      </c>
    </row>
    <row r="14" spans="2:9" x14ac:dyDescent="0.25">
      <c r="B14" s="12" t="s">
        <v>16</v>
      </c>
      <c r="C14" s="16">
        <v>125626667.15000001</v>
      </c>
      <c r="D14" s="16">
        <v>-48145.75</v>
      </c>
      <c r="E14" s="20">
        <f t="shared" si="2"/>
        <v>125578521.40000001</v>
      </c>
      <c r="F14" s="16">
        <v>50307142.520000003</v>
      </c>
      <c r="G14" s="16">
        <v>50307142.520000003</v>
      </c>
      <c r="H14" s="20">
        <f>SUM(E14-F14)</f>
        <v>75271378.879999995</v>
      </c>
    </row>
    <row r="15" spans="2:9" x14ac:dyDescent="0.25">
      <c r="B15" s="12" t="s">
        <v>17</v>
      </c>
      <c r="C15" s="16">
        <v>3368120.66</v>
      </c>
      <c r="D15" s="16">
        <v>0</v>
      </c>
      <c r="E15" s="20">
        <f t="shared" si="2"/>
        <v>3368120.66</v>
      </c>
      <c r="F15" s="16">
        <v>1532076.4</v>
      </c>
      <c r="G15" s="16">
        <v>1532076.4</v>
      </c>
      <c r="H15" s="20">
        <f t="shared" si="3"/>
        <v>1836044.2600000002</v>
      </c>
    </row>
    <row r="16" spans="2:9" x14ac:dyDescent="0.25">
      <c r="B16" s="12" t="s">
        <v>18</v>
      </c>
      <c r="C16" s="16">
        <v>557077340.88999999</v>
      </c>
      <c r="D16" s="16">
        <v>19963699.98</v>
      </c>
      <c r="E16" s="20">
        <f t="shared" si="2"/>
        <v>577041040.87</v>
      </c>
      <c r="F16" s="16">
        <v>165331783.30000001</v>
      </c>
      <c r="G16" s="16">
        <v>165331783.30000001</v>
      </c>
      <c r="H16" s="20">
        <f t="shared" si="3"/>
        <v>411709257.56999999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1578451750.9200001</v>
      </c>
      <c r="D18" s="16">
        <v>-43637268.680000007</v>
      </c>
      <c r="E18" s="20">
        <f t="shared" si="2"/>
        <v>1534814482.24</v>
      </c>
      <c r="F18" s="16">
        <v>270600027.02000004</v>
      </c>
      <c r="G18" s="16">
        <v>270600027.02000004</v>
      </c>
      <c r="H18" s="20">
        <f t="shared" si="3"/>
        <v>1264214455.22</v>
      </c>
    </row>
    <row r="19" spans="2:8" x14ac:dyDescent="0.25">
      <c r="B19" s="12" t="s">
        <v>21</v>
      </c>
      <c r="C19" s="16">
        <v>385911065.94</v>
      </c>
      <c r="D19" s="16">
        <v>0</v>
      </c>
      <c r="E19" s="20">
        <f t="shared" si="2"/>
        <v>385911065.94</v>
      </c>
      <c r="F19" s="16">
        <v>121987282.03</v>
      </c>
      <c r="G19" s="16">
        <v>121987282.03</v>
      </c>
      <c r="H19" s="20">
        <f t="shared" si="3"/>
        <v>263923783.91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3670330245.5500002</v>
      </c>
      <c r="D21" s="4">
        <f t="shared" ref="D21:H21" si="4">SUM(D22:D28)</f>
        <v>78393708.379999995</v>
      </c>
      <c r="E21" s="19">
        <f t="shared" si="4"/>
        <v>3748723953.9300003</v>
      </c>
      <c r="F21" s="4">
        <f t="shared" si="4"/>
        <v>1302604946.3099997</v>
      </c>
      <c r="G21" s="4">
        <f t="shared" si="4"/>
        <v>1302604946.3099997</v>
      </c>
      <c r="H21" s="19">
        <f t="shared" si="4"/>
        <v>2446119007.6199999</v>
      </c>
    </row>
    <row r="22" spans="2:8" x14ac:dyDescent="0.25">
      <c r="B22" s="12" t="s">
        <v>23</v>
      </c>
      <c r="C22" s="16">
        <v>18881083.420000002</v>
      </c>
      <c r="D22" s="16">
        <v>0</v>
      </c>
      <c r="E22" s="20">
        <f t="shared" ref="E22:E28" si="5">SUM(C22:D22)</f>
        <v>18881083.420000002</v>
      </c>
      <c r="F22" s="16">
        <v>6340936.25</v>
      </c>
      <c r="G22" s="16">
        <v>6340936.25</v>
      </c>
      <c r="H22" s="20">
        <f t="shared" ref="H22:H28" si="6">SUM(E22-F22)</f>
        <v>12540147.170000002</v>
      </c>
    </row>
    <row r="23" spans="2:8" x14ac:dyDescent="0.25">
      <c r="B23" s="12" t="s">
        <v>24</v>
      </c>
      <c r="C23" s="16">
        <v>2264050950.0799999</v>
      </c>
      <c r="D23" s="16">
        <v>16073708.380000001</v>
      </c>
      <c r="E23" s="20">
        <f t="shared" si="5"/>
        <v>2280124658.46</v>
      </c>
      <c r="F23" s="16">
        <v>613106683.56999993</v>
      </c>
      <c r="G23" s="16">
        <v>613106683.56999993</v>
      </c>
      <c r="H23" s="20">
        <f t="shared" si="6"/>
        <v>1667017974.8900001</v>
      </c>
    </row>
    <row r="24" spans="2:8" x14ac:dyDescent="0.25">
      <c r="B24" s="12" t="s">
        <v>25</v>
      </c>
      <c r="C24" s="16">
        <v>210031331.52000001</v>
      </c>
      <c r="D24" s="16">
        <v>0</v>
      </c>
      <c r="E24" s="20">
        <f t="shared" si="5"/>
        <v>210031331.52000001</v>
      </c>
      <c r="F24" s="16">
        <v>123247344.25</v>
      </c>
      <c r="G24" s="16">
        <v>123247344.25</v>
      </c>
      <c r="H24" s="20">
        <f t="shared" si="6"/>
        <v>86783987.270000011</v>
      </c>
    </row>
    <row r="25" spans="2:8" ht="24" x14ac:dyDescent="0.25">
      <c r="B25" s="12" t="s">
        <v>26</v>
      </c>
      <c r="C25" s="16">
        <v>134542898.55000001</v>
      </c>
      <c r="D25" s="16">
        <v>11000000</v>
      </c>
      <c r="E25" s="20">
        <f t="shared" si="5"/>
        <v>145542898.55000001</v>
      </c>
      <c r="F25" s="16">
        <v>54763063.729999997</v>
      </c>
      <c r="G25" s="16">
        <v>54763063.729999997</v>
      </c>
      <c r="H25" s="20">
        <f t="shared" si="6"/>
        <v>90779834.820000023</v>
      </c>
    </row>
    <row r="26" spans="2:8" x14ac:dyDescent="0.25">
      <c r="B26" s="12" t="s">
        <v>27</v>
      </c>
      <c r="C26" s="17">
        <v>101105152.87</v>
      </c>
      <c r="D26" s="17">
        <v>50000000</v>
      </c>
      <c r="E26" s="20">
        <f t="shared" si="5"/>
        <v>151105152.87</v>
      </c>
      <c r="F26" s="17">
        <v>38379274.770000003</v>
      </c>
      <c r="G26" s="17">
        <v>38379274.770000003</v>
      </c>
      <c r="H26" s="20">
        <f t="shared" si="6"/>
        <v>112725878.09999999</v>
      </c>
    </row>
    <row r="27" spans="2:8" x14ac:dyDescent="0.25">
      <c r="B27" s="12" t="s">
        <v>28</v>
      </c>
      <c r="C27" s="16">
        <v>812666953.85000002</v>
      </c>
      <c r="D27" s="16">
        <v>0</v>
      </c>
      <c r="E27" s="20">
        <f t="shared" si="5"/>
        <v>812666953.85000002</v>
      </c>
      <c r="F27" s="16">
        <v>428316912.89999998</v>
      </c>
      <c r="G27" s="16">
        <v>428316912.89999998</v>
      </c>
      <c r="H27" s="20">
        <f t="shared" si="6"/>
        <v>384350040.95000005</v>
      </c>
    </row>
    <row r="28" spans="2:8" x14ac:dyDescent="0.25">
      <c r="B28" s="12" t="s">
        <v>29</v>
      </c>
      <c r="C28" s="16">
        <v>129051875.26000001</v>
      </c>
      <c r="D28" s="16">
        <v>1320000</v>
      </c>
      <c r="E28" s="20">
        <f t="shared" si="5"/>
        <v>130371875.26000001</v>
      </c>
      <c r="F28" s="16">
        <v>38450730.840000004</v>
      </c>
      <c r="G28" s="16">
        <v>38450730.840000004</v>
      </c>
      <c r="H28" s="20">
        <f t="shared" si="6"/>
        <v>91921144.420000002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16328694.82</v>
      </c>
      <c r="D30" s="4">
        <f t="shared" ref="D30:H30" si="7">SUM(D31:D39)</f>
        <v>0</v>
      </c>
      <c r="E30" s="19">
        <f t="shared" si="7"/>
        <v>16328694.82</v>
      </c>
      <c r="F30" s="4">
        <f t="shared" si="7"/>
        <v>5807670.3400000008</v>
      </c>
      <c r="G30" s="4">
        <f t="shared" si="7"/>
        <v>5807670.3400000008</v>
      </c>
      <c r="H30" s="19">
        <f t="shared" si="7"/>
        <v>10521024.48</v>
      </c>
    </row>
    <row r="31" spans="2:8" ht="24" x14ac:dyDescent="0.25">
      <c r="B31" s="12" t="s">
        <v>31</v>
      </c>
      <c r="C31" s="16">
        <v>14511946.880000001</v>
      </c>
      <c r="D31" s="16">
        <v>0</v>
      </c>
      <c r="E31" s="20">
        <f t="shared" ref="E31:E39" si="8">SUM(C31:D31)</f>
        <v>14511946.880000001</v>
      </c>
      <c r="F31" s="16">
        <v>5044099.6900000004</v>
      </c>
      <c r="G31" s="16">
        <v>5044099.6900000004</v>
      </c>
      <c r="H31" s="20">
        <f t="shared" ref="H31:H39" si="9">SUM(E31-F31)</f>
        <v>9467847.1900000013</v>
      </c>
    </row>
    <row r="32" spans="2:8" x14ac:dyDescent="0.25">
      <c r="B32" s="12" t="s">
        <v>32</v>
      </c>
      <c r="C32" s="16">
        <v>1816747.94</v>
      </c>
      <c r="D32" s="16">
        <v>0</v>
      </c>
      <c r="E32" s="20">
        <f t="shared" si="8"/>
        <v>1816747.94</v>
      </c>
      <c r="F32" s="16">
        <v>763570.65</v>
      </c>
      <c r="G32" s="16">
        <v>763570.65</v>
      </c>
      <c r="H32" s="20">
        <f t="shared" si="9"/>
        <v>1053177.29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558488204.17999995</v>
      </c>
      <c r="D47" s="4">
        <f t="shared" ref="D47:H47" si="13">SUM(D48,D58,D67,D78)</f>
        <v>0</v>
      </c>
      <c r="E47" s="19">
        <f t="shared" si="13"/>
        <v>558488204.17999995</v>
      </c>
      <c r="F47" s="4">
        <f t="shared" si="13"/>
        <v>558488204.17999995</v>
      </c>
      <c r="G47" s="4">
        <f t="shared" si="13"/>
        <v>558488204.17999995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376914902.10999995</v>
      </c>
      <c r="D48" s="4">
        <f t="shared" ref="D48:H48" si="14">SUM(D49:D56)</f>
        <v>0</v>
      </c>
      <c r="E48" s="19">
        <f t="shared" si="14"/>
        <v>376914902.10999995</v>
      </c>
      <c r="F48" s="4">
        <f t="shared" si="14"/>
        <v>376914902.10999995</v>
      </c>
      <c r="G48" s="4">
        <f t="shared" si="14"/>
        <v>376914902.10999995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376914902.10999995</v>
      </c>
      <c r="D55" s="16">
        <v>0</v>
      </c>
      <c r="E55" s="20">
        <f t="shared" si="15"/>
        <v>376914902.10999995</v>
      </c>
      <c r="F55" s="16">
        <v>376914902.10999995</v>
      </c>
      <c r="G55" s="16">
        <v>376914902.10999995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181573302.06999999</v>
      </c>
      <c r="D58" s="4">
        <f t="shared" ref="D58:H58" si="17">SUM(D59:D65)</f>
        <v>0</v>
      </c>
      <c r="E58" s="19">
        <f t="shared" si="17"/>
        <v>181573302.06999999</v>
      </c>
      <c r="F58" s="4">
        <f t="shared" si="17"/>
        <v>181573302.06999999</v>
      </c>
      <c r="G58" s="4">
        <f t="shared" si="17"/>
        <v>181573302.06999999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181573302.06999999</v>
      </c>
      <c r="D60" s="16">
        <v>0</v>
      </c>
      <c r="E60" s="20">
        <f t="shared" si="18"/>
        <v>181573302.06999999</v>
      </c>
      <c r="F60" s="16">
        <v>181573302.06999999</v>
      </c>
      <c r="G60" s="16">
        <v>181573302.06999999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7049209522</v>
      </c>
      <c r="D84" s="5">
        <f t="shared" ref="D84:H84" si="26">SUM(D10,D47)</f>
        <v>52357408.359999985</v>
      </c>
      <c r="E84" s="21">
        <f>SUM(E10,E47)</f>
        <v>7101566930.3600006</v>
      </c>
      <c r="F84" s="5">
        <f t="shared" si="26"/>
        <v>2537873549.1899996</v>
      </c>
      <c r="G84" s="5">
        <f t="shared" si="26"/>
        <v>2537873549.1899996</v>
      </c>
      <c r="H84" s="21">
        <f t="shared" si="26"/>
        <v>4563693381.1700001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2020-01-08T22:29:57Z</dcterms:created>
  <dcterms:modified xsi:type="dcterms:W3CDTF">2022-07-22T21:30:55Z</dcterms:modified>
</cp:coreProperties>
</file>