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autoCompressPictures="0"/>
  <bookViews>
    <workbookView xWindow="-105" yWindow="-105" windowWidth="19425" windowHeight="10425" tabRatio="500"/>
  </bookViews>
  <sheets>
    <sheet name="3 TRIM 2021 " sheetId="5" r:id="rId1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7" i="5"/>
  <c r="I27"/>
  <c r="I35"/>
  <c r="H35"/>
  <c r="E19"/>
  <c r="E21" s="1"/>
  <c r="E23" s="1"/>
  <c r="E25" s="1"/>
  <c r="E17"/>
  <c r="L8"/>
  <c r="E27" l="1"/>
  <c r="E29" s="1"/>
  <c r="E31" s="1"/>
  <c r="E33" s="1"/>
  <c r="E35" s="1"/>
  <c r="E37" s="1"/>
  <c r="E39" s="1"/>
  <c r="E41" s="1"/>
</calcChain>
</file>

<file path=xl/sharedStrings.xml><?xml version="1.0" encoding="utf-8"?>
<sst xmlns="http://schemas.openxmlformats.org/spreadsheetml/2006/main" count="65" uniqueCount="60">
  <si>
    <t>Formato de información de obligaciones pagadas o garantizadas con fondos federales</t>
  </si>
  <si>
    <t>Tipo de Obligación</t>
  </si>
  <si>
    <r>
      <t>Plazo</t>
    </r>
    <r>
      <rPr>
        <vertAlign val="superscript"/>
        <sz val="12"/>
        <color theme="0"/>
        <rFont val="Graphik Black"/>
        <family val="2"/>
      </rPr>
      <t>1</t>
    </r>
  </si>
  <si>
    <t>Tasa</t>
  </si>
  <si>
    <t>Fin, Destino y Objeto</t>
  </si>
  <si>
    <t>Acreedor, Proveedor o Contratista</t>
  </si>
  <si>
    <r>
      <t>Importe
Total</t>
    </r>
    <r>
      <rPr>
        <vertAlign val="superscript"/>
        <sz val="12"/>
        <color theme="0"/>
        <rFont val="Graphik Black"/>
        <family val="2"/>
      </rPr>
      <t>2</t>
    </r>
  </si>
  <si>
    <t>Fondo</t>
  </si>
  <si>
    <t>Importe Garantizado</t>
  </si>
  <si>
    <r>
      <rPr>
        <vertAlign val="superscript"/>
        <sz val="8"/>
        <color theme="1"/>
        <rFont val="Graphik Regular"/>
        <family val="2"/>
      </rPr>
      <t>1</t>
    </r>
    <r>
      <rPr>
        <sz val="8"/>
        <color theme="1"/>
        <rFont val="Graphik Regular"/>
        <family val="2"/>
      </rPr>
      <t xml:space="preserve"> Se refiere al plazo en número de años.</t>
    </r>
  </si>
  <si>
    <r>
      <rPr>
        <vertAlign val="superscript"/>
        <sz val="8"/>
        <color theme="1"/>
        <rFont val="Graphik Regular"/>
        <family val="2"/>
      </rPr>
      <t>4</t>
    </r>
    <r>
      <rPr>
        <sz val="8"/>
        <color theme="1"/>
        <rFont val="Graphik Regular"/>
        <family val="2"/>
      </rPr>
      <t xml:space="preserve"> Importe pagado dividido entre el importe total.</t>
    </r>
  </si>
  <si>
    <t>Importe y porcentaje del total que se paga y garantiza con el recurso de dichos fondos</t>
  </si>
  <si>
    <t>Garantizada con Fondo General de Participaciones</t>
  </si>
  <si>
    <t>Importe</t>
  </si>
  <si>
    <t>(-) Amortización 1</t>
  </si>
  <si>
    <t>Deuda Pública Bruta Total descontando la amortización 1</t>
  </si>
  <si>
    <t>(-) Amortización 2</t>
  </si>
  <si>
    <t>Deuda Pública Bruta Total descontando la amortización 2</t>
  </si>
  <si>
    <t>Saldo de la Deuda Pública</t>
  </si>
  <si>
    <r>
      <rPr>
        <vertAlign val="superscript"/>
        <sz val="8"/>
        <color theme="1"/>
        <rFont val="Graphik Regular"/>
        <family val="2"/>
      </rPr>
      <t>2</t>
    </r>
    <r>
      <rPr>
        <sz val="8"/>
        <color theme="1"/>
        <rFont val="Graphik Regular"/>
        <family val="2"/>
      </rPr>
      <t xml:space="preserve"> Se refiere al monto total de la obligacion contraida.</t>
    </r>
  </si>
  <si>
    <t>100% capital e intereses</t>
  </si>
  <si>
    <t>Infraestructura Vial</t>
  </si>
  <si>
    <t>Pps</t>
  </si>
  <si>
    <t>BANBAJIO</t>
  </si>
  <si>
    <t>N/A</t>
  </si>
  <si>
    <t xml:space="preserve">(+) Endeudamiento </t>
  </si>
  <si>
    <t>(-) Amortización 3</t>
  </si>
  <si>
    <t>Deuda Pública Bruta Total descontando la amortización 3</t>
  </si>
  <si>
    <t>(-) Amortización 4</t>
  </si>
  <si>
    <t>(-) Amortización 5</t>
  </si>
  <si>
    <t>(-) Amortización 6</t>
  </si>
  <si>
    <t>(-) Amortización 7</t>
  </si>
  <si>
    <t>(-) Amortización 8</t>
  </si>
  <si>
    <t>(-) Amortización 9</t>
  </si>
  <si>
    <t>Deuda Pública Bruta Total descontando la amortización 4</t>
  </si>
  <si>
    <t>Deuda Pública Bruta Total descontando la amortización 5</t>
  </si>
  <si>
    <t>Deuda Pública Bruta Total descontando la amortización 6</t>
  </si>
  <si>
    <t>Deuda Pública Bruta Total descontando la amortización 7</t>
  </si>
  <si>
    <t>Deuda Pública Bruta Total descontando la amortización 8</t>
  </si>
  <si>
    <t>Deuda Pública Bruta Total descontando la amortización 9</t>
  </si>
  <si>
    <t>Ingresos Propios</t>
  </si>
  <si>
    <t>(-) Amortización 10</t>
  </si>
  <si>
    <t>Deuda Pública Bruta Total descontando la amortización 10</t>
  </si>
  <si>
    <t>(-) Amortización 11</t>
  </si>
  <si>
    <t>Deuda Pública Bruta Total descontando la amortización 11</t>
  </si>
  <si>
    <t>(-) Amortización 12</t>
  </si>
  <si>
    <t>Deuda Pública Bruta Total descontando la amortización 12</t>
  </si>
  <si>
    <t>Participaciones Federales</t>
  </si>
  <si>
    <t>Trimestre que se informa</t>
  </si>
  <si>
    <t>Producto Interno Bruto Estatal</t>
  </si>
  <si>
    <t xml:space="preserve">Porcentaje </t>
  </si>
  <si>
    <t>Concepto</t>
  </si>
  <si>
    <t>Municipio de Juárez,Chihuahua</t>
  </si>
  <si>
    <r>
      <t>Importe Pagado</t>
    </r>
    <r>
      <rPr>
        <vertAlign val="superscript"/>
        <sz val="11"/>
        <color theme="0"/>
        <rFont val="Graphik Black"/>
        <family val="2"/>
      </rPr>
      <t>3</t>
    </r>
    <r>
      <rPr>
        <sz val="11"/>
        <color theme="0"/>
        <rFont val="Graphik Black"/>
        <family val="2"/>
      </rPr>
      <t xml:space="preserve">
</t>
    </r>
  </si>
  <si>
    <r>
      <t>% respecto al total</t>
    </r>
    <r>
      <rPr>
        <vertAlign val="superscript"/>
        <sz val="11"/>
        <color theme="0"/>
        <rFont val="Graphik Black"/>
        <family val="2"/>
      </rPr>
      <t>4</t>
    </r>
  </si>
  <si>
    <t>Deuda Pública Bruta Total al 31 de diciembre del año 2020</t>
  </si>
  <si>
    <t>Al 31 de Diciembre de  2020</t>
  </si>
  <si>
    <r>
      <rPr>
        <vertAlign val="superscript"/>
        <sz val="8"/>
        <color theme="1"/>
        <rFont val="Graphik Regular"/>
        <family val="2"/>
      </rPr>
      <t>3</t>
    </r>
    <r>
      <rPr>
        <sz val="8"/>
        <color theme="1"/>
        <rFont val="Graphik Regular"/>
        <family val="2"/>
      </rPr>
      <t xml:space="preserve"> Se refiere al importe pagado hasta junio 2021.</t>
    </r>
  </si>
  <si>
    <t>Al  período (3er. trimestre de 2021)</t>
  </si>
  <si>
    <t>*Cifras estimadas basadas en el Indicador Trimestral de la Actividad Económica  Estatal (ITAEE) al promedio de 2021. Por lo que la Información puede presentar ajustes cada trimestre</t>
  </si>
</sst>
</file>

<file path=xl/styles.xml><?xml version="1.0" encoding="utf-8"?>
<styleSheet xmlns="http://schemas.openxmlformats.org/spreadsheetml/2006/main">
  <numFmts count="5">
    <numFmt numFmtId="43" formatCode="_-* #,##0.00_-;\-* #,##0.00_-;_-* &quot;-&quot;??_-;_-@_-"/>
    <numFmt numFmtId="164" formatCode="_-[$$-80A]* #,##0_-;\-[$$-80A]* #,##0_-;_-[$$-80A]* &quot;-&quot;??_-;_-@_-"/>
    <numFmt numFmtId="165" formatCode="#,##0.00_ ;\-#,##0.00\ "/>
    <numFmt numFmtId="166" formatCode="_-* #,##0_-;\-* #,##0_-;_-* &quot;-&quot;??_-;_-@_-"/>
    <numFmt numFmtId="167" formatCode="#,##0_ ;\-#,##0\ "/>
  </numFmts>
  <fonts count="5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2"/>
      <color theme="0"/>
      <name val="Graphik Black"/>
      <family val="2"/>
    </font>
    <font>
      <vertAlign val="superscript"/>
      <sz val="12"/>
      <color theme="0"/>
      <name val="Graphik Black"/>
      <family val="2"/>
    </font>
    <font>
      <sz val="11"/>
      <color theme="1"/>
      <name val="Graphik Black"/>
      <family val="2"/>
    </font>
    <font>
      <sz val="11"/>
      <color theme="1"/>
      <name val="Graphik Regular"/>
      <family val="2"/>
    </font>
    <font>
      <sz val="10"/>
      <color theme="1"/>
      <name val="Gotham Bold"/>
      <family val="3"/>
    </font>
    <font>
      <sz val="8"/>
      <color theme="1"/>
      <name val="Graphik Regular"/>
      <family val="2"/>
    </font>
    <font>
      <vertAlign val="superscript"/>
      <sz val="8"/>
      <color theme="1"/>
      <name val="Graphik Regular"/>
      <family val="2"/>
    </font>
    <font>
      <sz val="10"/>
      <color theme="1"/>
      <name val="Graphik Regular"/>
      <family val="2"/>
    </font>
    <font>
      <sz val="12"/>
      <color theme="1"/>
      <name val="Graphik Regular"/>
      <family val="2"/>
    </font>
    <font>
      <sz val="9"/>
      <color theme="1"/>
      <name val="Graphik Regular"/>
      <family val="2"/>
    </font>
    <font>
      <sz val="9"/>
      <color theme="1"/>
      <name val="Gotham Book"/>
      <family val="3"/>
    </font>
    <font>
      <sz val="8.5"/>
      <color theme="1"/>
      <name val="Graphik Regular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theme="0"/>
      <name val="Graphik Black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8"/>
      <color theme="1"/>
      <name val="Frutiger LT Std 45 Light"/>
      <family val="2"/>
    </font>
    <font>
      <sz val="9"/>
      <color theme="1"/>
      <name val="Frutiger LT Std 45 Light"/>
      <family val="2"/>
    </font>
    <font>
      <sz val="11"/>
      <color theme="1"/>
      <name val="Frutiger LT Std 45 Light"/>
      <family val="2"/>
    </font>
    <font>
      <sz val="10"/>
      <color theme="0"/>
      <name val="Graphik Black"/>
      <family val="2"/>
    </font>
    <font>
      <sz val="9"/>
      <color theme="1"/>
      <name val="Graphik Black"/>
      <family val="2"/>
    </font>
    <font>
      <sz val="11"/>
      <color theme="1"/>
      <name val="Arial"/>
      <family val="2"/>
    </font>
    <font>
      <sz val="9"/>
      <color theme="1"/>
      <name val="Calibri"/>
      <family val="2"/>
      <scheme val="minor"/>
    </font>
    <font>
      <sz val="10"/>
      <color theme="1"/>
      <name val="Arial"/>
      <family val="2"/>
    </font>
    <font>
      <sz val="9"/>
      <color theme="0"/>
      <name val="Graphik Black"/>
      <family val="2"/>
    </font>
    <font>
      <sz val="12"/>
      <color theme="1"/>
      <name val="Graphik Black"/>
      <family val="2"/>
    </font>
    <font>
      <sz val="14"/>
      <color theme="1"/>
      <name val="Calibri"/>
      <family val="2"/>
      <scheme val="minor"/>
    </font>
    <font>
      <vertAlign val="superscript"/>
      <sz val="11"/>
      <color theme="0"/>
      <name val="Graphik Black"/>
      <family val="2"/>
    </font>
    <font>
      <b/>
      <sz val="14"/>
      <name val="Graphik Black"/>
    </font>
    <font>
      <sz val="6"/>
      <color theme="1"/>
      <name val="Frutiger LT Std 45 Light"/>
      <family val="2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499984740745262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85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" fillId="0" borderId="0">
      <alignment vertical="top"/>
    </xf>
    <xf numFmtId="9" fontId="1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10" applyNumberFormat="0" applyFill="0" applyAlignment="0" applyProtection="0"/>
    <xf numFmtId="0" fontId="22" fillId="0" borderId="11" applyNumberFormat="0" applyFill="0" applyAlignment="0" applyProtection="0"/>
    <xf numFmtId="0" fontId="22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4" borderId="0" applyNumberFormat="0" applyBorder="0" applyAlignment="0" applyProtection="0"/>
    <xf numFmtId="0" fontId="25" fillId="5" borderId="0" applyNumberFormat="0" applyBorder="0" applyAlignment="0" applyProtection="0"/>
    <xf numFmtId="0" fontId="26" fillId="6" borderId="12" applyNumberFormat="0" applyAlignment="0" applyProtection="0"/>
    <xf numFmtId="0" fontId="27" fillId="7" borderId="13" applyNumberFormat="0" applyAlignment="0" applyProtection="0"/>
    <xf numFmtId="0" fontId="28" fillId="7" borderId="12" applyNumberFormat="0" applyAlignment="0" applyProtection="0"/>
    <xf numFmtId="0" fontId="29" fillId="0" borderId="14" applyNumberFormat="0" applyFill="0" applyAlignment="0" applyProtection="0"/>
    <xf numFmtId="0" fontId="30" fillId="8" borderId="15" applyNumberFormat="0" applyAlignment="0" applyProtection="0"/>
    <xf numFmtId="0" fontId="31" fillId="0" borderId="0" applyNumberFormat="0" applyFill="0" applyBorder="0" applyAlignment="0" applyProtection="0"/>
    <xf numFmtId="0" fontId="2" fillId="9" borderId="16" applyNumberFormat="0" applyFont="0" applyAlignment="0" applyProtection="0"/>
    <xf numFmtId="0" fontId="32" fillId="0" borderId="0" applyNumberFormat="0" applyFill="0" applyBorder="0" applyAlignment="0" applyProtection="0"/>
    <xf numFmtId="0" fontId="33" fillId="0" borderId="17" applyNumberFormat="0" applyFill="0" applyAlignment="0" applyProtection="0"/>
    <xf numFmtId="0" fontId="34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34" fillId="33" borderId="0" applyNumberFormat="0" applyBorder="0" applyAlignment="0" applyProtection="0"/>
  </cellStyleXfs>
  <cellXfs count="74">
    <xf numFmtId="0" fontId="0" fillId="0" borderId="0" xfId="0"/>
    <xf numFmtId="0" fontId="0" fillId="2" borderId="0" xfId="0" applyFont="1" applyFill="1"/>
    <xf numFmtId="0" fontId="7" fillId="2" borderId="0" xfId="0" applyFont="1" applyFill="1" applyAlignment="1">
      <alignment wrapText="1"/>
    </xf>
    <xf numFmtId="0" fontId="10" fillId="0" borderId="0" xfId="0" applyFont="1" applyFill="1" applyAlignment="1">
      <alignment vertical="center" wrapText="1"/>
    </xf>
    <xf numFmtId="0" fontId="11" fillId="0" borderId="0" xfId="0" applyFont="1" applyFill="1" applyAlignment="1">
      <alignment vertical="center"/>
    </xf>
    <xf numFmtId="0" fontId="6" fillId="0" borderId="0" xfId="0" applyFont="1" applyFill="1"/>
    <xf numFmtId="0" fontId="0" fillId="2" borderId="0" xfId="0" applyFill="1"/>
    <xf numFmtId="0" fontId="0" fillId="2" borderId="0" xfId="0" applyFill="1" applyAlignment="1">
      <alignment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14" fillId="2" borderId="0" xfId="0" applyFont="1" applyFill="1"/>
    <xf numFmtId="0" fontId="0" fillId="2" borderId="0" xfId="0" applyFont="1" applyFill="1" applyBorder="1"/>
    <xf numFmtId="0" fontId="36" fillId="2" borderId="5" xfId="3" applyFont="1" applyFill="1" applyBorder="1" applyAlignment="1">
      <alignment horizontal="center" vertical="center" wrapText="1"/>
    </xf>
    <xf numFmtId="9" fontId="36" fillId="2" borderId="5" xfId="2" applyFont="1" applyFill="1" applyBorder="1" applyAlignment="1">
      <alignment horizontal="center" vertical="center" wrapText="1"/>
    </xf>
    <xf numFmtId="1" fontId="35" fillId="2" borderId="1" xfId="4" applyNumberFormat="1" applyFont="1" applyFill="1" applyBorder="1" applyAlignment="1">
      <alignment horizontal="center" vertical="center" wrapText="1"/>
    </xf>
    <xf numFmtId="0" fontId="36" fillId="2" borderId="1" xfId="3" applyFont="1" applyFill="1" applyBorder="1" applyAlignment="1">
      <alignment horizontal="center" vertical="center" wrapText="1"/>
    </xf>
    <xf numFmtId="43" fontId="35" fillId="0" borderId="1" xfId="1" applyFont="1" applyFill="1" applyBorder="1" applyAlignment="1">
      <alignment horizontal="right" vertical="center"/>
    </xf>
    <xf numFmtId="166" fontId="35" fillId="2" borderId="1" xfId="1" applyNumberFormat="1" applyFont="1" applyFill="1" applyBorder="1" applyAlignment="1">
      <alignment horizontal="center" vertical="center" wrapText="1"/>
    </xf>
    <xf numFmtId="0" fontId="18" fillId="0" borderId="0" xfId="3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/>
    </xf>
    <xf numFmtId="164" fontId="5" fillId="0" borderId="0" xfId="1" applyNumberFormat="1" applyFont="1" applyFill="1" applyBorder="1" applyAlignment="1">
      <alignment horizontal="center" vertical="center"/>
    </xf>
    <xf numFmtId="0" fontId="38" fillId="0" borderId="0" xfId="0" applyFont="1"/>
    <xf numFmtId="0" fontId="39" fillId="0" borderId="0" xfId="0" applyFont="1"/>
    <xf numFmtId="0" fontId="37" fillId="0" borderId="0" xfId="0" applyFont="1" applyBorder="1" applyAlignment="1">
      <alignment vertical="top"/>
    </xf>
    <xf numFmtId="4" fontId="37" fillId="0" borderId="0" xfId="0" applyNumberFormat="1" applyFont="1" applyBorder="1"/>
    <xf numFmtId="0" fontId="40" fillId="0" borderId="0" xfId="3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/>
    </xf>
    <xf numFmtId="4" fontId="38" fillId="0" borderId="0" xfId="0" applyNumberFormat="1" applyFont="1" applyFill="1" applyBorder="1"/>
    <xf numFmtId="10" fontId="41" fillId="0" borderId="0" xfId="2" applyNumberFormat="1" applyFont="1" applyFill="1" applyBorder="1" applyAlignment="1">
      <alignment horizontal="right" vertical="center"/>
    </xf>
    <xf numFmtId="4" fontId="0" fillId="0" borderId="1" xfId="0" applyNumberFormat="1" applyFont="1" applyBorder="1"/>
    <xf numFmtId="167" fontId="0" fillId="0" borderId="1" xfId="1" applyNumberFormat="1" applyFont="1" applyFill="1" applyBorder="1" applyAlignment="1">
      <alignment vertical="center"/>
    </xf>
    <xf numFmtId="4" fontId="0" fillId="0" borderId="1" xfId="0" applyNumberFormat="1" applyFont="1" applyBorder="1" applyAlignment="1">
      <alignment horizontal="right" wrapText="1"/>
    </xf>
    <xf numFmtId="165" fontId="0" fillId="2" borderId="1" xfId="0" applyNumberFormat="1" applyFont="1" applyFill="1" applyBorder="1" applyAlignment="1">
      <alignment vertical="center"/>
    </xf>
    <xf numFmtId="165" fontId="0" fillId="2" borderId="1" xfId="0" applyNumberFormat="1" applyFont="1" applyFill="1" applyBorder="1"/>
    <xf numFmtId="0" fontId="42" fillId="2" borderId="0" xfId="0" applyFont="1" applyFill="1" applyAlignment="1">
      <alignment vertical="center"/>
    </xf>
    <xf numFmtId="165" fontId="0" fillId="0" borderId="1" xfId="0" applyNumberFormat="1" applyFont="1" applyFill="1" applyBorder="1" applyAlignment="1">
      <alignment vertical="center"/>
    </xf>
    <xf numFmtId="9" fontId="7" fillId="2" borderId="0" xfId="2" applyFont="1" applyFill="1" applyAlignment="1">
      <alignment wrapText="1"/>
    </xf>
    <xf numFmtId="0" fontId="46" fillId="2" borderId="0" xfId="0" applyFont="1" applyFill="1" applyAlignment="1">
      <alignment wrapText="1"/>
    </xf>
    <xf numFmtId="0" fontId="47" fillId="2" borderId="0" xfId="0" applyFont="1" applyFill="1"/>
    <xf numFmtId="4" fontId="0" fillId="0" borderId="1" xfId="0" applyNumberFormat="1" applyFont="1" applyFill="1" applyBorder="1" applyAlignment="1">
      <alignment horizontal="right" wrapText="1"/>
    </xf>
    <xf numFmtId="165" fontId="0" fillId="0" borderId="1" xfId="0" applyNumberFormat="1" applyFont="1" applyFill="1" applyBorder="1"/>
    <xf numFmtId="0" fontId="44" fillId="2" borderId="1" xfId="0" applyFont="1" applyFill="1" applyBorder="1" applyAlignment="1">
      <alignment horizontal="left"/>
    </xf>
    <xf numFmtId="4" fontId="44" fillId="0" borderId="1" xfId="0" applyNumberFormat="1" applyFont="1" applyFill="1" applyBorder="1"/>
    <xf numFmtId="43" fontId="44" fillId="0" borderId="1" xfId="1" applyNumberFormat="1" applyFont="1" applyBorder="1"/>
    <xf numFmtId="43" fontId="44" fillId="0" borderId="1" xfId="1" applyNumberFormat="1" applyFont="1" applyFill="1" applyBorder="1"/>
    <xf numFmtId="4" fontId="44" fillId="0" borderId="1" xfId="0" applyNumberFormat="1" applyFont="1" applyBorder="1"/>
    <xf numFmtId="4" fontId="0" fillId="0" borderId="1" xfId="0" applyNumberFormat="1" applyFont="1" applyBorder="1" applyAlignment="1">
      <alignment horizontal="right" vertical="center" wrapText="1"/>
    </xf>
    <xf numFmtId="4" fontId="0" fillId="0" borderId="1" xfId="0" applyNumberFormat="1" applyFont="1" applyFill="1" applyBorder="1" applyAlignment="1">
      <alignment horizontal="right" vertical="center" wrapText="1"/>
    </xf>
    <xf numFmtId="0" fontId="18" fillId="34" borderId="1" xfId="3" applyFont="1" applyFill="1" applyBorder="1" applyAlignment="1">
      <alignment horizontal="center" vertical="center" wrapText="1"/>
    </xf>
    <xf numFmtId="0" fontId="40" fillId="34" borderId="1" xfId="3" applyFont="1" applyFill="1" applyBorder="1" applyAlignment="1">
      <alignment horizontal="center" vertical="center" wrapText="1"/>
    </xf>
    <xf numFmtId="0" fontId="45" fillId="34" borderId="1" xfId="3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left" vertical="center"/>
    </xf>
    <xf numFmtId="0" fontId="3" fillId="34" borderId="1" xfId="3" applyFont="1" applyFill="1" applyBorder="1" applyAlignment="1">
      <alignment horizontal="center" vertical="center" wrapText="1"/>
    </xf>
    <xf numFmtId="43" fontId="35" fillId="0" borderId="1" xfId="1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left" vertical="center"/>
    </xf>
    <xf numFmtId="0" fontId="43" fillId="0" borderId="0" xfId="0" applyFont="1" applyBorder="1" applyAlignment="1">
      <alignment horizontal="left" vertical="top" wrapText="1"/>
    </xf>
    <xf numFmtId="0" fontId="50" fillId="0" borderId="0" xfId="0" applyFont="1" applyFill="1" applyAlignment="1">
      <alignment horizontal="left" wrapText="1"/>
    </xf>
    <xf numFmtId="0" fontId="8" fillId="2" borderId="0" xfId="0" applyFont="1" applyFill="1" applyBorder="1" applyAlignment="1">
      <alignment horizontal="justify" vertical="center" wrapText="1"/>
    </xf>
    <xf numFmtId="0" fontId="8" fillId="0" borderId="2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3" xfId="0" applyFont="1" applyFill="1" applyBorder="1" applyAlignment="1">
      <alignment horizontal="left" vertical="center"/>
    </xf>
    <xf numFmtId="0" fontId="12" fillId="0" borderId="4" xfId="0" applyFont="1" applyFill="1" applyBorder="1" applyAlignment="1">
      <alignment horizontal="left" vertical="top" wrapText="1"/>
    </xf>
    <xf numFmtId="0" fontId="13" fillId="0" borderId="0" xfId="0" applyFont="1" applyFill="1" applyAlignment="1">
      <alignment horizontal="left" vertical="top" wrapText="1"/>
    </xf>
    <xf numFmtId="0" fontId="3" fillId="34" borderId="1" xfId="3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left" vertical="center"/>
    </xf>
    <xf numFmtId="0" fontId="8" fillId="0" borderId="2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49" fillId="2" borderId="0" xfId="3" applyFont="1" applyFill="1" applyBorder="1" applyAlignment="1">
      <alignment horizontal="center" vertical="center"/>
    </xf>
    <xf numFmtId="0" fontId="49" fillId="2" borderId="0" xfId="3" applyFont="1" applyFill="1" applyBorder="1" applyAlignment="1">
      <alignment horizontal="center"/>
    </xf>
    <xf numFmtId="0" fontId="18" fillId="34" borderId="1" xfId="0" applyFont="1" applyFill="1" applyBorder="1" applyAlignment="1">
      <alignment horizontal="center" vertical="center" wrapText="1"/>
    </xf>
    <xf numFmtId="0" fontId="36" fillId="2" borderId="6" xfId="3" applyFont="1" applyFill="1" applyBorder="1" applyAlignment="1">
      <alignment horizontal="justify" vertical="center" wrapText="1"/>
    </xf>
    <xf numFmtId="0" fontId="36" fillId="2" borderId="8" xfId="3" applyFont="1" applyFill="1" applyBorder="1" applyAlignment="1">
      <alignment horizontal="justify" vertical="center" wrapText="1"/>
    </xf>
    <xf numFmtId="0" fontId="36" fillId="2" borderId="7" xfId="3" applyFont="1" applyFill="1" applyBorder="1" applyAlignment="1">
      <alignment horizontal="justify" vertical="center" wrapText="1"/>
    </xf>
  </cellXfs>
  <cellStyles count="85">
    <cellStyle name="20% - Accent1" xfId="62" builtinId="30" customBuiltin="1"/>
    <cellStyle name="20% - Accent2" xfId="66" builtinId="34" customBuiltin="1"/>
    <cellStyle name="20% - Accent3" xfId="70" builtinId="38" customBuiltin="1"/>
    <cellStyle name="20% - Accent4" xfId="74" builtinId="42" customBuiltin="1"/>
    <cellStyle name="20% - Accent5" xfId="78" builtinId="46" customBuiltin="1"/>
    <cellStyle name="20% - Accent6" xfId="82" builtinId="50" customBuiltin="1"/>
    <cellStyle name="40% - Accent1" xfId="63" builtinId="31" customBuiltin="1"/>
    <cellStyle name="40% - Accent2" xfId="67" builtinId="35" customBuiltin="1"/>
    <cellStyle name="40% - Accent3" xfId="71" builtinId="39" customBuiltin="1"/>
    <cellStyle name="40% - Accent4" xfId="75" builtinId="43" customBuiltin="1"/>
    <cellStyle name="40% - Accent5" xfId="79" builtinId="47" customBuiltin="1"/>
    <cellStyle name="40% - Accent6" xfId="83" builtinId="51" customBuiltin="1"/>
    <cellStyle name="60% - Accent1" xfId="64" builtinId="32" customBuiltin="1"/>
    <cellStyle name="60% - Accent2" xfId="68" builtinId="36" customBuiltin="1"/>
    <cellStyle name="60% - Accent3" xfId="72" builtinId="40" customBuiltin="1"/>
    <cellStyle name="60% - Accent4" xfId="76" builtinId="44" customBuiltin="1"/>
    <cellStyle name="60% - Accent5" xfId="80" builtinId="48" customBuiltin="1"/>
    <cellStyle name="60% - Accent6" xfId="84" builtinId="52" customBuiltin="1"/>
    <cellStyle name="Accent1" xfId="61" builtinId="29" customBuiltin="1"/>
    <cellStyle name="Accent2" xfId="65" builtinId="33" customBuiltin="1"/>
    <cellStyle name="Accent3" xfId="69" builtinId="37" customBuiltin="1"/>
    <cellStyle name="Accent4" xfId="73" builtinId="41" customBuiltin="1"/>
    <cellStyle name="Accent5" xfId="77" builtinId="45" customBuiltin="1"/>
    <cellStyle name="Accent6" xfId="81" builtinId="49" customBuiltin="1"/>
    <cellStyle name="Bad" xfId="50" builtinId="27" customBuiltin="1"/>
    <cellStyle name="Calculation" xfId="54" builtinId="22" customBuiltin="1"/>
    <cellStyle name="Check Cell" xfId="56" builtinId="23" customBuiltin="1"/>
    <cellStyle name="Comma" xfId="1" builtinId="3"/>
    <cellStyle name="Explanatory Text" xfId="59" builtinId="53" customBuilti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Good" xfId="49" builtinId="26" customBuiltin="1"/>
    <cellStyle name="Heading 1" xfId="45" builtinId="16" customBuiltin="1"/>
    <cellStyle name="Heading 2" xfId="46" builtinId="17" customBuiltin="1"/>
    <cellStyle name="Heading 3" xfId="47" builtinId="18" customBuiltin="1"/>
    <cellStyle name="Heading 4" xfId="48" builtinId="19" customBuilti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Input" xfId="52" builtinId="20" customBuiltin="1"/>
    <cellStyle name="Linked Cell" xfId="55" builtinId="24" customBuiltin="1"/>
    <cellStyle name="Neutral" xfId="51" builtinId="28" customBuiltin="1"/>
    <cellStyle name="Normal" xfId="0" builtinId="0"/>
    <cellStyle name="Normal 18" xfId="4"/>
    <cellStyle name="Normal 2" xfId="3"/>
    <cellStyle name="Normal 3" xfId="5"/>
    <cellStyle name="Normal 4" xfId="6"/>
    <cellStyle name="Note" xfId="58" builtinId="10" customBuiltin="1"/>
    <cellStyle name="Output" xfId="53" builtinId="21" customBuiltin="1"/>
    <cellStyle name="Percent" xfId="2" builtinId="5"/>
    <cellStyle name="Porcentual 2" xfId="7"/>
    <cellStyle name="Title" xfId="44" builtinId="15" customBuiltin="1"/>
    <cellStyle name="Total" xfId="60" builtinId="25" customBuiltin="1"/>
    <cellStyle name="Warning Text" xfId="57" builtinId="11" customBuiltin="1"/>
  </cellStyles>
  <dxfs count="0"/>
  <tableStyles count="0" defaultTableStyle="TableStyleMedium9" defaultPivotStyle="PivotStyleLight16"/>
  <colors>
    <mruColors>
      <color rgb="FF00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1"/>
  <sheetViews>
    <sheetView showGridLines="0" tabSelected="1" workbookViewId="0">
      <selection activeCell="L38" sqref="L38"/>
    </sheetView>
  </sheetViews>
  <sheetFormatPr defaultColWidth="9.140625" defaultRowHeight="15"/>
  <cols>
    <col min="1" max="1" width="19" style="6" customWidth="1"/>
    <col min="2" max="2" width="8.140625" style="6" bestFit="1" customWidth="1"/>
    <col min="3" max="3" width="10.7109375" style="6" bestFit="1" customWidth="1"/>
    <col min="4" max="4" width="18.28515625" style="6" customWidth="1"/>
    <col min="5" max="5" width="15.85546875" style="6" bestFit="1" customWidth="1"/>
    <col min="6" max="6" width="6.5703125" style="6" customWidth="1"/>
    <col min="7" max="7" width="25.85546875" style="6" customWidth="1"/>
    <col min="8" max="8" width="16" style="6" customWidth="1"/>
    <col min="9" max="9" width="15.42578125" style="6" bestFit="1" customWidth="1"/>
    <col min="10" max="10" width="18.42578125" style="6" bestFit="1" customWidth="1"/>
    <col min="11" max="11" width="14.5703125" style="6" customWidth="1"/>
    <col min="12" max="12" width="11.5703125" style="6" bestFit="1" customWidth="1"/>
    <col min="13" max="13" width="13.7109375" style="6" bestFit="1" customWidth="1"/>
    <col min="14" max="16384" width="9.140625" style="6"/>
  </cols>
  <sheetData>
    <row r="1" spans="1:13" s="1" customFormat="1"/>
    <row r="2" spans="1:13" s="38" customFormat="1" ht="18.75">
      <c r="A2" s="68" t="s">
        <v>52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</row>
    <row r="3" spans="1:13" s="38" customFormat="1" ht="18.75">
      <c r="A3" s="68" t="s">
        <v>0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</row>
    <row r="4" spans="1:13" s="38" customFormat="1" ht="18.75">
      <c r="A4" s="69" t="s">
        <v>58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</row>
    <row r="5" spans="1:13" s="1" customFormat="1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</row>
    <row r="6" spans="1:13" s="37" customFormat="1" ht="66.75" customHeight="1">
      <c r="A6" s="63" t="s">
        <v>1</v>
      </c>
      <c r="B6" s="63" t="s">
        <v>2</v>
      </c>
      <c r="C6" s="63" t="s">
        <v>3</v>
      </c>
      <c r="D6" s="63" t="s">
        <v>4</v>
      </c>
      <c r="E6" s="63"/>
      <c r="F6" s="63"/>
      <c r="G6" s="63" t="s">
        <v>5</v>
      </c>
      <c r="H6" s="63" t="s">
        <v>6</v>
      </c>
      <c r="I6" s="63" t="s">
        <v>7</v>
      </c>
      <c r="J6" s="63" t="s">
        <v>8</v>
      </c>
      <c r="K6" s="70" t="s">
        <v>11</v>
      </c>
      <c r="L6" s="70"/>
    </row>
    <row r="7" spans="1:13" s="37" customFormat="1" ht="47.25">
      <c r="A7" s="63"/>
      <c r="B7" s="63"/>
      <c r="C7" s="63"/>
      <c r="D7" s="63"/>
      <c r="E7" s="63"/>
      <c r="F7" s="63"/>
      <c r="G7" s="63"/>
      <c r="H7" s="63"/>
      <c r="I7" s="63"/>
      <c r="J7" s="63"/>
      <c r="K7" s="48" t="s">
        <v>53</v>
      </c>
      <c r="L7" s="48" t="s">
        <v>54</v>
      </c>
    </row>
    <row r="8" spans="1:13" s="2" customFormat="1" ht="25.5">
      <c r="A8" s="12" t="s">
        <v>22</v>
      </c>
      <c r="B8" s="14">
        <v>20</v>
      </c>
      <c r="C8" s="15" t="s">
        <v>24</v>
      </c>
      <c r="D8" s="71" t="s">
        <v>21</v>
      </c>
      <c r="E8" s="72"/>
      <c r="F8" s="73"/>
      <c r="G8" s="15" t="s">
        <v>23</v>
      </c>
      <c r="H8" s="16">
        <v>2112655582</v>
      </c>
      <c r="I8" s="15" t="s">
        <v>47</v>
      </c>
      <c r="J8" s="17" t="s">
        <v>20</v>
      </c>
      <c r="K8" s="53">
        <v>342043068.81</v>
      </c>
      <c r="L8" s="13">
        <f>K8/H8</f>
        <v>0.16190195492546688</v>
      </c>
      <c r="M8" s="36"/>
    </row>
    <row r="9" spans="1:13" s="3" customFormat="1" ht="12.75">
      <c r="A9" s="65" t="s">
        <v>9</v>
      </c>
      <c r="B9" s="66"/>
      <c r="C9" s="66"/>
      <c r="D9" s="66"/>
      <c r="E9" s="66"/>
      <c r="F9" s="66"/>
      <c r="G9" s="66"/>
      <c r="H9" s="66"/>
      <c r="I9" s="66"/>
      <c r="J9" s="66"/>
      <c r="K9" s="66"/>
      <c r="L9" s="67"/>
    </row>
    <row r="10" spans="1:13" s="3" customFormat="1" ht="12.75">
      <c r="A10" s="65" t="s">
        <v>19</v>
      </c>
      <c r="B10" s="66"/>
      <c r="C10" s="66"/>
      <c r="D10" s="66"/>
      <c r="E10" s="66"/>
      <c r="F10" s="66"/>
      <c r="G10" s="66"/>
      <c r="H10" s="66"/>
      <c r="I10" s="66"/>
      <c r="J10" s="66"/>
      <c r="K10" s="66"/>
      <c r="L10" s="67"/>
    </row>
    <row r="11" spans="1:13" s="4" customFormat="1">
      <c r="A11" s="58" t="s">
        <v>57</v>
      </c>
      <c r="B11" s="59"/>
      <c r="C11" s="59"/>
      <c r="D11" s="59"/>
      <c r="E11" s="59"/>
      <c r="F11" s="59"/>
      <c r="G11" s="59"/>
      <c r="H11" s="59"/>
      <c r="I11" s="59"/>
      <c r="J11" s="59"/>
      <c r="K11" s="59"/>
      <c r="L11" s="60"/>
    </row>
    <row r="12" spans="1:13" s="4" customFormat="1">
      <c r="A12" s="58" t="s">
        <v>10</v>
      </c>
      <c r="B12" s="59"/>
      <c r="C12" s="59"/>
      <c r="D12" s="59"/>
      <c r="E12" s="59"/>
      <c r="F12" s="59"/>
      <c r="G12" s="59"/>
      <c r="H12" s="59"/>
      <c r="I12" s="59"/>
      <c r="J12" s="59"/>
      <c r="K12" s="59"/>
      <c r="L12" s="60"/>
    </row>
    <row r="13" spans="1:13" s="5" customFormat="1" ht="14.25">
      <c r="A13" s="61"/>
      <c r="B13" s="61"/>
      <c r="C13" s="61"/>
      <c r="D13" s="61"/>
      <c r="E13" s="61"/>
      <c r="F13" s="61"/>
      <c r="G13" s="61"/>
      <c r="H13" s="61"/>
      <c r="I13" s="61"/>
      <c r="J13" s="61"/>
      <c r="K13" s="61"/>
      <c r="L13" s="61"/>
    </row>
    <row r="14" spans="1:13">
      <c r="A14" s="62"/>
      <c r="B14" s="62"/>
      <c r="C14" s="62"/>
      <c r="D14" s="62"/>
      <c r="E14" s="62"/>
      <c r="F14" s="62"/>
      <c r="G14" s="62"/>
      <c r="H14" s="62"/>
      <c r="I14" s="62"/>
      <c r="J14" s="62"/>
      <c r="K14" s="62"/>
      <c r="L14" s="62"/>
    </row>
    <row r="15" spans="1:13">
      <c r="A15" s="63" t="s">
        <v>12</v>
      </c>
      <c r="B15" s="63"/>
      <c r="C15" s="63"/>
      <c r="D15" s="63"/>
      <c r="E15" s="52" t="s">
        <v>13</v>
      </c>
      <c r="G15" s="18"/>
      <c r="H15" s="18"/>
      <c r="I15" s="18"/>
    </row>
    <row r="16" spans="1:13">
      <c r="A16" s="64" t="s">
        <v>55</v>
      </c>
      <c r="B16" s="54"/>
      <c r="C16" s="54"/>
      <c r="D16" s="54"/>
      <c r="E16" s="29">
        <v>1849995841.8199999</v>
      </c>
      <c r="G16" s="19"/>
      <c r="H16" s="20"/>
      <c r="I16" s="20"/>
    </row>
    <row r="17" spans="1:9" s="7" customFormat="1">
      <c r="A17" s="54" t="s">
        <v>25</v>
      </c>
      <c r="B17" s="54"/>
      <c r="C17" s="54"/>
      <c r="D17" s="54"/>
      <c r="E17" s="30">
        <f>SUM(H8:H8)</f>
        <v>2112655582</v>
      </c>
      <c r="G17" s="19"/>
      <c r="H17" s="20"/>
      <c r="I17" s="20"/>
    </row>
    <row r="18" spans="1:9" s="7" customFormat="1" ht="16.5" customHeight="1">
      <c r="A18" s="54" t="s">
        <v>14</v>
      </c>
      <c r="B18" s="54"/>
      <c r="C18" s="54"/>
      <c r="D18" s="54"/>
      <c r="E18" s="31">
        <v>10450602.970000001</v>
      </c>
      <c r="G18" s="18"/>
      <c r="H18" s="25"/>
      <c r="I18" s="25"/>
    </row>
    <row r="19" spans="1:9" s="7" customFormat="1">
      <c r="A19" s="51" t="s">
        <v>15</v>
      </c>
      <c r="B19" s="51"/>
      <c r="C19" s="51"/>
      <c r="D19" s="51"/>
      <c r="E19" s="32">
        <f>SUM(E16-E18)</f>
        <v>1839545238.8499999</v>
      </c>
      <c r="G19" s="26"/>
      <c r="H19" s="27"/>
      <c r="I19" s="27"/>
    </row>
    <row r="20" spans="1:9" s="7" customFormat="1">
      <c r="A20" s="54" t="s">
        <v>16</v>
      </c>
      <c r="B20" s="54"/>
      <c r="C20" s="54"/>
      <c r="D20" s="54"/>
      <c r="E20" s="31">
        <v>10513114.49</v>
      </c>
      <c r="G20" s="26"/>
      <c r="H20" s="27"/>
      <c r="I20" s="27"/>
    </row>
    <row r="21" spans="1:9" s="7" customFormat="1">
      <c r="A21" s="54" t="s">
        <v>17</v>
      </c>
      <c r="B21" s="54"/>
      <c r="C21" s="54"/>
      <c r="D21" s="54"/>
      <c r="E21" s="32">
        <f>SUM(E19-E20)</f>
        <v>1829032124.3599999</v>
      </c>
      <c r="G21" s="26"/>
      <c r="H21" s="28"/>
      <c r="I21" s="28"/>
    </row>
    <row r="22" spans="1:9" s="7" customFormat="1">
      <c r="A22" s="54" t="s">
        <v>26</v>
      </c>
      <c r="B22" s="54"/>
      <c r="C22" s="54"/>
      <c r="D22" s="54"/>
      <c r="E22" s="31">
        <v>10576053.65</v>
      </c>
      <c r="G22" s="57"/>
      <c r="H22" s="57"/>
      <c r="I22" s="57"/>
    </row>
    <row r="23" spans="1:9" s="8" customFormat="1">
      <c r="A23" s="54" t="s">
        <v>27</v>
      </c>
      <c r="B23" s="54"/>
      <c r="C23" s="54"/>
      <c r="D23" s="54"/>
      <c r="E23" s="35">
        <f>SUM(E21-E22)</f>
        <v>1818456070.7099998</v>
      </c>
      <c r="G23" s="57"/>
      <c r="H23" s="57"/>
      <c r="I23" s="57"/>
    </row>
    <row r="24" spans="1:9" s="8" customFormat="1" ht="24">
      <c r="A24" s="54" t="s">
        <v>28</v>
      </c>
      <c r="B24" s="54"/>
      <c r="C24" s="54"/>
      <c r="D24" s="54"/>
      <c r="E24" s="46">
        <v>10639419.359999999</v>
      </c>
      <c r="G24" s="49" t="s">
        <v>51</v>
      </c>
      <c r="H24" s="50" t="s">
        <v>56</v>
      </c>
      <c r="I24" s="50" t="s">
        <v>48</v>
      </c>
    </row>
    <row r="25" spans="1:9" s="8" customFormat="1">
      <c r="A25" s="54" t="s">
        <v>34</v>
      </c>
      <c r="B25" s="54"/>
      <c r="C25" s="54"/>
      <c r="D25" s="54"/>
      <c r="E25" s="32">
        <f>SUM(E23-E24)</f>
        <v>1807816651.3499999</v>
      </c>
      <c r="G25" s="41" t="s">
        <v>49</v>
      </c>
      <c r="H25" s="42">
        <v>729094000</v>
      </c>
      <c r="I25" s="42">
        <v>743944000</v>
      </c>
    </row>
    <row r="26" spans="1:9" s="8" customFormat="1">
      <c r="A26" s="54" t="s">
        <v>29</v>
      </c>
      <c r="B26" s="54"/>
      <c r="C26" s="54"/>
      <c r="D26" s="54"/>
      <c r="E26" s="31">
        <v>10703219.41</v>
      </c>
      <c r="G26" s="41" t="s">
        <v>18</v>
      </c>
      <c r="H26" s="42">
        <v>1849995841.8199999</v>
      </c>
      <c r="I26" s="42">
        <v>1770612513.53</v>
      </c>
    </row>
    <row r="27" spans="1:9" s="8" customFormat="1">
      <c r="A27" s="54" t="s">
        <v>35</v>
      </c>
      <c r="B27" s="54"/>
      <c r="C27" s="54"/>
      <c r="D27" s="54"/>
      <c r="E27" s="32">
        <f>SUM(E25-E26)</f>
        <v>1797113431.9399998</v>
      </c>
      <c r="G27" s="41" t="s">
        <v>50</v>
      </c>
      <c r="H27" s="43">
        <f>H26/H25*100</f>
        <v>253.73900235360597</v>
      </c>
      <c r="I27" s="44">
        <f>I26/I25*100</f>
        <v>238.00346713327883</v>
      </c>
    </row>
    <row r="28" spans="1:9" s="8" customFormat="1">
      <c r="A28" s="54" t="s">
        <v>30</v>
      </c>
      <c r="B28" s="54"/>
      <c r="C28" s="54"/>
      <c r="D28" s="54"/>
      <c r="E28" s="31">
        <v>10767485.77</v>
      </c>
      <c r="G28" s="34"/>
      <c r="H28" s="34"/>
      <c r="I28" s="34"/>
    </row>
    <row r="29" spans="1:9" s="8" customFormat="1">
      <c r="A29" s="54" t="s">
        <v>36</v>
      </c>
      <c r="B29" s="54"/>
      <c r="C29" s="54"/>
      <c r="D29" s="54"/>
      <c r="E29" s="35">
        <f>SUM(E27-E28)</f>
        <v>1786345946.1699998</v>
      </c>
    </row>
    <row r="30" spans="1:9" s="9" customFormat="1">
      <c r="A30" s="54" t="s">
        <v>31</v>
      </c>
      <c r="B30" s="54"/>
      <c r="C30" s="54"/>
      <c r="D30" s="54"/>
      <c r="E30" s="39">
        <v>5201015.3499999996</v>
      </c>
    </row>
    <row r="31" spans="1:9" s="9" customFormat="1">
      <c r="A31" s="54" t="s">
        <v>37</v>
      </c>
      <c r="B31" s="54"/>
      <c r="C31" s="54"/>
      <c r="D31" s="54"/>
      <c r="E31" s="40">
        <f>SUM(E29-E30)</f>
        <v>1781144930.8199999</v>
      </c>
      <c r="G31" s="23"/>
      <c r="H31" s="24"/>
      <c r="I31" s="24"/>
    </row>
    <row r="32" spans="1:9" s="10" customFormat="1" ht="24">
      <c r="A32" s="54" t="s">
        <v>32</v>
      </c>
      <c r="B32" s="54"/>
      <c r="C32" s="54"/>
      <c r="D32" s="54"/>
      <c r="E32" s="47">
        <v>5244357.16</v>
      </c>
      <c r="G32" s="49" t="s">
        <v>51</v>
      </c>
      <c r="H32" s="50" t="s">
        <v>56</v>
      </c>
      <c r="I32" s="50" t="s">
        <v>48</v>
      </c>
    </row>
    <row r="33" spans="1:12" s="10" customFormat="1">
      <c r="A33" s="54" t="s">
        <v>38</v>
      </c>
      <c r="B33" s="54"/>
      <c r="C33" s="54"/>
      <c r="D33" s="54"/>
      <c r="E33" s="40">
        <f>SUM(E31-E32)</f>
        <v>1775900573.6599998</v>
      </c>
      <c r="G33" s="45" t="s">
        <v>40</v>
      </c>
      <c r="H33" s="42">
        <v>2068705332.1500001</v>
      </c>
      <c r="I33" s="42">
        <v>1858779751.3599999</v>
      </c>
    </row>
    <row r="34" spans="1:12">
      <c r="A34" s="54" t="s">
        <v>33</v>
      </c>
      <c r="B34" s="54"/>
      <c r="C34" s="54"/>
      <c r="D34" s="54"/>
      <c r="E34" s="39">
        <v>5288060.13</v>
      </c>
      <c r="G34" s="45" t="s">
        <v>18</v>
      </c>
      <c r="H34" s="42">
        <v>1849995841.8199999</v>
      </c>
      <c r="I34" s="42">
        <v>1770612513.53</v>
      </c>
    </row>
    <row r="35" spans="1:12">
      <c r="A35" s="54" t="s">
        <v>39</v>
      </c>
      <c r="B35" s="54"/>
      <c r="C35" s="54"/>
      <c r="D35" s="54"/>
      <c r="E35" s="33">
        <f>SUM(E33-E34)</f>
        <v>1770612513.5299997</v>
      </c>
      <c r="G35" s="45" t="s">
        <v>50</v>
      </c>
      <c r="H35" s="45">
        <f>H34/H33*100</f>
        <v>89.427711770690138</v>
      </c>
      <c r="I35" s="42">
        <f>I34/I33*100</f>
        <v>95.256714101523258</v>
      </c>
    </row>
    <row r="36" spans="1:12">
      <c r="A36" s="54" t="s">
        <v>41</v>
      </c>
      <c r="B36" s="54"/>
      <c r="C36" s="54"/>
      <c r="D36" s="54"/>
      <c r="E36" s="31">
        <v>0</v>
      </c>
      <c r="G36" s="21"/>
      <c r="H36" s="22"/>
      <c r="I36" s="22"/>
      <c r="J36" s="22"/>
      <c r="K36" s="22"/>
      <c r="L36" s="22"/>
    </row>
    <row r="37" spans="1:12" ht="15.75" customHeight="1">
      <c r="A37" s="54" t="s">
        <v>42</v>
      </c>
      <c r="B37" s="54"/>
      <c r="C37" s="54"/>
      <c r="D37" s="54"/>
      <c r="E37" s="33">
        <f>SUM(E35-E36)</f>
        <v>1770612513.5299997</v>
      </c>
      <c r="G37" s="21"/>
      <c r="H37" s="22"/>
      <c r="I37" s="22"/>
      <c r="J37" s="22"/>
      <c r="K37" s="22"/>
      <c r="L37" s="22"/>
    </row>
    <row r="38" spans="1:12" ht="18.75" customHeight="1">
      <c r="A38" s="54" t="s">
        <v>43</v>
      </c>
      <c r="B38" s="54"/>
      <c r="C38" s="54"/>
      <c r="D38" s="54"/>
      <c r="E38" s="31">
        <v>0</v>
      </c>
      <c r="G38" s="56" t="s">
        <v>59</v>
      </c>
      <c r="H38" s="56"/>
      <c r="I38" s="56"/>
      <c r="J38" s="56"/>
      <c r="K38" s="56"/>
      <c r="L38" s="22"/>
    </row>
    <row r="39" spans="1:12">
      <c r="A39" s="54" t="s">
        <v>44</v>
      </c>
      <c r="B39" s="54"/>
      <c r="C39" s="54"/>
      <c r="D39" s="54"/>
      <c r="E39" s="33">
        <f>SUM(E37-E38)</f>
        <v>1770612513.5299997</v>
      </c>
    </row>
    <row r="40" spans="1:12">
      <c r="A40" s="54" t="s">
        <v>45</v>
      </c>
      <c r="B40" s="54"/>
      <c r="C40" s="54"/>
      <c r="D40" s="54"/>
      <c r="E40" s="31">
        <v>0</v>
      </c>
      <c r="G40" s="55"/>
      <c r="H40" s="55"/>
      <c r="I40" s="55"/>
    </row>
    <row r="41" spans="1:12">
      <c r="A41" s="54" t="s">
        <v>46</v>
      </c>
      <c r="B41" s="54"/>
      <c r="C41" s="54"/>
      <c r="D41" s="54"/>
      <c r="E41" s="33">
        <f>SUM(E39-E40)</f>
        <v>1770612513.5299997</v>
      </c>
      <c r="G41" s="55"/>
      <c r="H41" s="55"/>
      <c r="I41" s="55"/>
    </row>
  </sheetData>
  <mergeCells count="48">
    <mergeCell ref="A10:L10"/>
    <mergeCell ref="A2:L2"/>
    <mergeCell ref="A3:L3"/>
    <mergeCell ref="A4:L4"/>
    <mergeCell ref="A6:A7"/>
    <mergeCell ref="B6:B7"/>
    <mergeCell ref="C6:C7"/>
    <mergeCell ref="D6:F7"/>
    <mergeCell ref="G6:G7"/>
    <mergeCell ref="H6:H7"/>
    <mergeCell ref="I6:I7"/>
    <mergeCell ref="J6:J7"/>
    <mergeCell ref="K6:L6"/>
    <mergeCell ref="D8:F8"/>
    <mergeCell ref="A9:L9"/>
    <mergeCell ref="G22:I23"/>
    <mergeCell ref="A23:D23"/>
    <mergeCell ref="A11:L11"/>
    <mergeCell ref="A12:L12"/>
    <mergeCell ref="A13:L13"/>
    <mergeCell ref="A14:L14"/>
    <mergeCell ref="A15:D15"/>
    <mergeCell ref="A16:D16"/>
    <mergeCell ref="A29:D29"/>
    <mergeCell ref="A17:D17"/>
    <mergeCell ref="A18:D18"/>
    <mergeCell ref="A20:D20"/>
    <mergeCell ref="A21:D21"/>
    <mergeCell ref="A22:D22"/>
    <mergeCell ref="A24:D24"/>
    <mergeCell ref="A25:D25"/>
    <mergeCell ref="A26:D26"/>
    <mergeCell ref="A27:D27"/>
    <mergeCell ref="A28:D28"/>
    <mergeCell ref="A40:D40"/>
    <mergeCell ref="G40:I41"/>
    <mergeCell ref="A41:D41"/>
    <mergeCell ref="A30:D30"/>
    <mergeCell ref="A31:D31"/>
    <mergeCell ref="A32:D32"/>
    <mergeCell ref="A33:D33"/>
    <mergeCell ref="A34:D34"/>
    <mergeCell ref="A35:D35"/>
    <mergeCell ref="A36:D36"/>
    <mergeCell ref="A37:D37"/>
    <mergeCell ref="A38:D38"/>
    <mergeCell ref="G38:K38"/>
    <mergeCell ref="A39:D39"/>
  </mergeCells>
  <pageMargins left="0.11811023622047245" right="0.11811023622047245" top="0.35433070866141736" bottom="0.35433070866141736" header="0.31496062992125984" footer="0.31496062992125984"/>
  <pageSetup scale="6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 TRIM 2021 </vt:lpstr>
    </vt:vector>
  </TitlesOfParts>
  <Company>SCR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Chivis Rocha</dc:creator>
  <cp:lastModifiedBy>mrosas</cp:lastModifiedBy>
  <cp:lastPrinted>2021-10-26T21:27:22Z</cp:lastPrinted>
  <dcterms:created xsi:type="dcterms:W3CDTF">2017-07-04T22:32:35Z</dcterms:created>
  <dcterms:modified xsi:type="dcterms:W3CDTF">2021-11-26T22:36:59Z</dcterms:modified>
</cp:coreProperties>
</file>