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19875" windowHeight="9495"/>
  </bookViews>
  <sheets>
    <sheet name=" EA ANUAL" sheetId="14" r:id="rId1"/>
  </sheets>
  <calcPr calcId="124519"/>
</workbook>
</file>

<file path=xl/calcChain.xml><?xml version="1.0" encoding="utf-8"?>
<calcChain xmlns="http://schemas.openxmlformats.org/spreadsheetml/2006/main">
  <c r="I64" i="14"/>
  <c r="I57"/>
  <c r="I51"/>
  <c r="I47"/>
  <c r="I37"/>
  <c r="I33"/>
  <c r="I23"/>
  <c r="I20"/>
  <c r="I11"/>
  <c r="I30" l="1"/>
  <c r="I69" s="1"/>
  <c r="I67"/>
  <c r="H64" l="1"/>
  <c r="H57"/>
  <c r="H51"/>
  <c r="H37"/>
  <c r="H33"/>
  <c r="H20"/>
  <c r="H11"/>
  <c r="H67" l="1"/>
  <c r="H30"/>
  <c r="H69" l="1"/>
</calcChain>
</file>

<file path=xl/sharedStrings.xml><?xml version="1.0" encoding="utf-8"?>
<sst xmlns="http://schemas.openxmlformats.org/spreadsheetml/2006/main" count="65" uniqueCount="65">
  <si>
    <t>Municipio de Juárez, Chihuahua</t>
  </si>
  <si>
    <t>Concepto</t>
  </si>
  <si>
    <t>"Bajo protesta de decir verdad declaramos que los Estados Financieros y sus notas, son razonablemente correctos y son responsabilidad del emisor"</t>
  </si>
  <si>
    <t>Transferencias Internas y Asignaciones al Sector Público</t>
  </si>
  <si>
    <t>Ayudas Sociales</t>
  </si>
  <si>
    <t>Estado de Actividades</t>
  </si>
  <si>
    <t xml:space="preserve">INGRESOS Y OTROS BENEFICIOS                               </t>
  </si>
  <si>
    <t xml:space="preserve">Ingresos de la Gestión                           </t>
  </si>
  <si>
    <t>Impuestos</t>
  </si>
  <si>
    <t xml:space="preserve">Cuotas y Aportaciones de Seguridad Social               </t>
  </si>
  <si>
    <t xml:space="preserve">Contribuciones de Mejoras                               </t>
  </si>
  <si>
    <t xml:space="preserve">Derechos                                                </t>
  </si>
  <si>
    <t xml:space="preserve">Productos de Tipo Corriente                             </t>
  </si>
  <si>
    <t xml:space="preserve">Aprovechamientos de Tipo Corriente                      </t>
  </si>
  <si>
    <t xml:space="preserve">Ingresos por Venta de Bienes y Servicios                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</si>
  <si>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</si>
  <si>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</si>
  <si>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 xml:space="preserve">Participaciones y Aportaciones                          </t>
  </si>
  <si>
    <t>Transferencias, Asignaciones, Subsidios y Otras Ayudas</t>
  </si>
  <si>
    <t xml:space="preserve">Otros Ingresos y Beneficios                          </t>
  </si>
  <si>
    <t xml:space="preserve">Ingresos Financieros                                    </t>
  </si>
  <si>
    <t xml:space="preserve">Incremento por Variación de Inventarios                 </t>
  </si>
  <si>
    <t>Disminución del Exceso de Estimaciones por Pérdida o Deterioro u Obsolescencia</t>
  </si>
  <si>
    <t xml:space="preserve">Disminución del Exceso de Provisiones                   </t>
  </si>
  <si>
    <t xml:space="preserve">Otros Ingresos y Beneficios Varios                      </t>
  </si>
  <si>
    <t>Total de Ingresos y Otros Beneficios</t>
  </si>
  <si>
    <t xml:space="preserve">GASTOS Y OTRAS PÉRDIDAS                                   </t>
  </si>
  <si>
    <t xml:space="preserve">Gastos de Funcionamiento                                 </t>
  </si>
  <si>
    <t>Servicios Personales</t>
  </si>
  <si>
    <t xml:space="preserve">Materiales y Suministros                                </t>
  </si>
  <si>
    <t xml:space="preserve">Servicios Generales                                     </t>
  </si>
  <si>
    <t>Transferencia, Asignaciones, Subsidios y Otras Ayudas</t>
  </si>
  <si>
    <t xml:space="preserve">Transferencias al Resto del Sector Público              </t>
  </si>
  <si>
    <t xml:space="preserve">Subsidios y Subvenciones                                </t>
  </si>
  <si>
    <t xml:space="preserve">Pensiones y Jubilaciones                                </t>
  </si>
  <si>
    <t>Transferencias a Fideicomisos, Mandatos y Contratos Análogos</t>
  </si>
  <si>
    <t xml:space="preserve">Transferencias a la Seguridad Social                    </t>
  </si>
  <si>
    <t xml:space="preserve">Donativos                                               </t>
  </si>
  <si>
    <t xml:space="preserve">Transferencias al Exterior                              </t>
  </si>
  <si>
    <t>Participaciones y Aportaciones</t>
  </si>
  <si>
    <t xml:space="preserve">Participaciones </t>
  </si>
  <si>
    <t>Aportaciones</t>
  </si>
  <si>
    <t>Convenios</t>
  </si>
  <si>
    <t>Intereses, Comisiones y Otros Gastos de la Deuda Pública</t>
  </si>
  <si>
    <t xml:space="preserve">Intereses de la Deuda Pública                           </t>
  </si>
  <si>
    <t xml:space="preserve">Comisiones de la Deuda Pública                          </t>
  </si>
  <si>
    <t xml:space="preserve">Gastos de la Deuda Pública                              </t>
  </si>
  <si>
    <t xml:space="preserve">Costo por Coberturas                                    </t>
  </si>
  <si>
    <t xml:space="preserve">Apoyos Financieros                                      </t>
  </si>
  <si>
    <t>Otros Gastos y Pérdidas Extraordinarias</t>
  </si>
  <si>
    <t>Estimaciones, Depreciaciones, Deterioros, Obsolescencia y Amortizaciones</t>
  </si>
  <si>
    <t xml:space="preserve">Provisiones                                             </t>
  </si>
  <si>
    <t xml:space="preserve">Disminución de Inventarios                         </t>
  </si>
  <si>
    <t>Aumento por Insuficiencia de Estimaciones por Pérdida o Deterioro y Obsolescencia</t>
  </si>
  <si>
    <t>Aumento por Insuficiencia de Provisiones</t>
  </si>
  <si>
    <t xml:space="preserve">Otros Gastos                                            </t>
  </si>
  <si>
    <t xml:space="preserve">Inversión Pública </t>
  </si>
  <si>
    <t xml:space="preserve">Inversión Pública no Capitalizable                      </t>
  </si>
  <si>
    <t>Total de Gastos y Otras Pérdidas</t>
  </si>
  <si>
    <t>Resultados del Ejercicio (Ahorro/Desahorro)</t>
  </si>
  <si>
    <t xml:space="preserve">                            TESORERO MUNICIPAL</t>
  </si>
  <si>
    <t xml:space="preserve">     C. HECTOR ARMANDO CABADA ALVIDREZ</t>
  </si>
  <si>
    <t xml:space="preserve">                     PRESIDENTE MUNICIPAL</t>
  </si>
  <si>
    <t>Del 1 de enero al 31 de marzo 2019 y 2018</t>
  </si>
  <si>
    <t xml:space="preserve">                 C. GERARDO RONQUILLO CHAVEZ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</si>
</sst>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sz val="9"/>
      <color theme="1"/>
      <name val="Calibri"/>
      <family val="2"/>
      <scheme val="minor"/>
    </font>
    <font>
      <b/>
      <sz val="6"/>
      <color theme="1"/>
      <name val="Avenir LT 35 Light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44">
    <xf numFmtId="0" fontId="0" fillId="0" borderId="0" xfId="0"/>
    <xf numFmtId="0" fontId="19" fillId="33" borderId="0" xfId="0" applyFont="1" applyFill="1"/>
    <xf numFmtId="0" fontId="18" fillId="33" borderId="13" xfId="0" applyFont="1" applyFill="1" applyBorder="1"/>
    <xf numFmtId="0" fontId="19" fillId="33" borderId="0" xfId="0" applyFont="1" applyFill="1" applyBorder="1"/>
    <xf numFmtId="0" fontId="18" fillId="33" borderId="0" xfId="0" applyFont="1" applyFill="1" applyBorder="1"/>
    <xf numFmtId="0" fontId="19" fillId="33" borderId="14" xfId="0" applyFont="1" applyFill="1" applyBorder="1"/>
    <xf numFmtId="0" fontId="19" fillId="33" borderId="13" xfId="0" applyFont="1" applyFill="1" applyBorder="1"/>
    <xf numFmtId="0" fontId="21" fillId="33" borderId="0" xfId="0" applyFont="1" applyFill="1"/>
    <xf numFmtId="3" fontId="21" fillId="33" borderId="0" xfId="1" applyNumberFormat="1" applyFont="1" applyFill="1" applyBorder="1"/>
    <xf numFmtId="3" fontId="21" fillId="33" borderId="14" xfId="0" applyNumberFormat="1" applyFont="1" applyFill="1" applyBorder="1"/>
    <xf numFmtId="3" fontId="21" fillId="33" borderId="14" xfId="1" applyNumberFormat="1" applyFont="1" applyFill="1" applyBorder="1"/>
    <xf numFmtId="0" fontId="18" fillId="33" borderId="14" xfId="0" applyFont="1" applyFill="1" applyBorder="1" applyAlignment="1">
      <alignment horizontal="center"/>
    </xf>
    <xf numFmtId="0" fontId="18" fillId="33" borderId="0" xfId="0" applyFont="1" applyFill="1" applyAlignment="1">
      <alignment horizontal="left"/>
    </xf>
    <xf numFmtId="0" fontId="18" fillId="33" borderId="0" xfId="0" applyFont="1" applyFill="1" applyAlignment="1"/>
    <xf numFmtId="0" fontId="24" fillId="33" borderId="0" xfId="0" applyFont="1" applyFill="1"/>
    <xf numFmtId="3" fontId="23" fillId="33" borderId="14" xfId="43" applyNumberFormat="1" applyFont="1" applyFill="1" applyBorder="1"/>
    <xf numFmtId="3" fontId="21" fillId="33" borderId="14" xfId="43" applyNumberFormat="1" applyFont="1" applyFill="1" applyBorder="1"/>
    <xf numFmtId="3" fontId="23" fillId="33" borderId="17" xfId="43" applyNumberFormat="1" applyFont="1" applyFill="1" applyBorder="1"/>
    <xf numFmtId="0" fontId="18" fillId="33" borderId="0" xfId="0" applyFont="1" applyFill="1" applyBorder="1" applyAlignment="1">
      <alignment horizontal="center"/>
    </xf>
    <xf numFmtId="3" fontId="23" fillId="33" borderId="0" xfId="43" applyNumberFormat="1" applyFont="1" applyFill="1" applyBorder="1"/>
    <xf numFmtId="3" fontId="21" fillId="33" borderId="0" xfId="43" applyNumberFormat="1" applyFont="1" applyFill="1" applyBorder="1"/>
    <xf numFmtId="3" fontId="23" fillId="33" borderId="0" xfId="1" applyNumberFormat="1" applyFont="1" applyFill="1" applyBorder="1"/>
    <xf numFmtId="3" fontId="23" fillId="33" borderId="16" xfId="43" applyNumberFormat="1" applyFont="1" applyFill="1" applyBorder="1"/>
    <xf numFmtId="0" fontId="25" fillId="33" borderId="0" xfId="0" applyFont="1" applyFill="1" applyAlignment="1">
      <alignment horizontal="left"/>
    </xf>
    <xf numFmtId="0" fontId="25" fillId="33" borderId="0" xfId="0" applyFont="1" applyFill="1" applyAlignment="1"/>
    <xf numFmtId="3" fontId="26" fillId="33" borderId="0" xfId="1" applyNumberFormat="1" applyFont="1" applyFill="1" applyBorder="1"/>
    <xf numFmtId="0" fontId="18" fillId="33" borderId="13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0" fontId="18" fillId="33" borderId="0" xfId="0" applyFont="1" applyFill="1" applyAlignment="1">
      <alignment horizontal="center"/>
    </xf>
    <xf numFmtId="0" fontId="19" fillId="33" borderId="13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left" wrapText="1"/>
    </xf>
    <xf numFmtId="0" fontId="19" fillId="33" borderId="0" xfId="0" applyFont="1" applyFill="1" applyBorder="1" applyAlignment="1">
      <alignment horizontal="left" wrapText="1"/>
    </xf>
    <xf numFmtId="0" fontId="18" fillId="33" borderId="0" xfId="0" applyFont="1" applyFill="1" applyAlignment="1">
      <alignment horizontal="left"/>
    </xf>
    <xf numFmtId="0" fontId="25" fillId="33" borderId="0" xfId="0" applyFont="1" applyFill="1" applyAlignment="1">
      <alignment horizontal="left"/>
    </xf>
    <xf numFmtId="0" fontId="18" fillId="33" borderId="15" xfId="0" applyFont="1" applyFill="1" applyBorder="1" applyAlignment="1">
      <alignment horizontal="left"/>
    </xf>
    <xf numFmtId="0" fontId="18" fillId="33" borderId="16" xfId="0" applyFont="1" applyFill="1" applyBorder="1" applyAlignment="1">
      <alignment horizontal="left"/>
    </xf>
    <xf numFmtId="0" fontId="22" fillId="33" borderId="11" xfId="0" applyFont="1" applyFill="1" applyBorder="1" applyAlignment="1">
      <alignment horizontal="justify" vertical="top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9900"/>
      <color rgb="FF008000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I93"/>
  <sheetViews>
    <sheetView tabSelected="1" topLeftCell="B1" workbookViewId="0">
      <selection activeCell="B27" sqref="B27:G27"/>
    </sheetView>
  </sheetViews>
  <sheetFormatPr defaultColWidth="11.42578125" defaultRowHeight="11.25" customHeight="1"/>
  <cols>
    <col min="1" max="1" width="10.42578125" style="7" customWidth="1"/>
    <col min="2" max="2" width="37.7109375" style="7" customWidth="1"/>
    <col min="3" max="3" width="5.42578125" style="7" customWidth="1"/>
    <col min="4" max="4" width="12.140625" style="7" customWidth="1"/>
    <col min="5" max="5" width="6" style="7" customWidth="1"/>
    <col min="6" max="6" width="5.7109375" style="7" customWidth="1"/>
    <col min="7" max="7" width="5" style="7" customWidth="1"/>
    <col min="8" max="8" width="11.42578125" style="7" bestFit="1" customWidth="1"/>
    <col min="9" max="9" width="10.85546875" style="7" bestFit="1" customWidth="1"/>
    <col min="10" max="16384" width="11.42578125" style="7"/>
  </cols>
  <sheetData>
    <row r="1" spans="2:9" ht="12" customHeight="1"/>
    <row r="2" spans="2:9" ht="12" customHeight="1"/>
    <row r="3" spans="2:9" ht="11.25" customHeight="1">
      <c r="B3" s="28" t="s">
        <v>0</v>
      </c>
      <c r="C3" s="28"/>
      <c r="D3" s="28"/>
      <c r="E3" s="28"/>
      <c r="F3" s="28"/>
      <c r="G3" s="28"/>
      <c r="H3" s="28"/>
      <c r="I3" s="28"/>
    </row>
    <row r="4" spans="2:9" ht="11.25" customHeight="1">
      <c r="B4" s="28" t="s">
        <v>5</v>
      </c>
      <c r="C4" s="28"/>
      <c r="D4" s="28"/>
      <c r="E4" s="28"/>
      <c r="F4" s="28"/>
      <c r="G4" s="28"/>
      <c r="H4" s="28"/>
      <c r="I4" s="28"/>
    </row>
    <row r="5" spans="2:9" ht="11.25" customHeight="1">
      <c r="B5" s="28" t="s">
        <v>63</v>
      </c>
      <c r="C5" s="28"/>
      <c r="D5" s="28"/>
      <c r="E5" s="28"/>
      <c r="F5" s="28"/>
      <c r="G5" s="28"/>
      <c r="H5" s="28"/>
      <c r="I5" s="28"/>
    </row>
    <row r="6" spans="2:9" ht="12" customHeight="1">
      <c r="B6" s="1"/>
      <c r="C6" s="1"/>
      <c r="D6" s="1"/>
      <c r="E6" s="1"/>
      <c r="F6" s="1"/>
      <c r="G6" s="1"/>
      <c r="H6" s="1"/>
      <c r="I6" s="1"/>
    </row>
    <row r="7" spans="2:9" ht="11.25" customHeight="1">
      <c r="B7" s="31" t="s">
        <v>1</v>
      </c>
      <c r="C7" s="32"/>
      <c r="D7" s="32"/>
      <c r="E7" s="32"/>
      <c r="F7" s="32"/>
      <c r="G7" s="32"/>
      <c r="H7" s="32">
        <v>2019</v>
      </c>
      <c r="I7" s="35">
        <v>2018</v>
      </c>
    </row>
    <row r="8" spans="2:9" ht="11.25" customHeight="1">
      <c r="B8" s="33"/>
      <c r="C8" s="34"/>
      <c r="D8" s="34"/>
      <c r="E8" s="34"/>
      <c r="F8" s="34"/>
      <c r="G8" s="34"/>
      <c r="H8" s="34"/>
      <c r="I8" s="36"/>
    </row>
    <row r="9" spans="2:9" ht="11.25" customHeight="1">
      <c r="B9" s="6"/>
      <c r="C9" s="3"/>
      <c r="D9" s="3"/>
      <c r="E9" s="3"/>
      <c r="F9" s="3"/>
      <c r="G9" s="3"/>
      <c r="H9" s="18"/>
      <c r="I9" s="11"/>
    </row>
    <row r="10" spans="2:9" ht="11.25" customHeight="1">
      <c r="B10" s="26" t="s">
        <v>6</v>
      </c>
      <c r="C10" s="27"/>
      <c r="D10" s="27"/>
      <c r="E10" s="27"/>
      <c r="F10" s="27"/>
      <c r="G10" s="27"/>
      <c r="H10" s="3"/>
      <c r="I10" s="5"/>
    </row>
    <row r="11" spans="2:9" ht="11.25" customHeight="1">
      <c r="B11" s="26" t="s">
        <v>7</v>
      </c>
      <c r="C11" s="27"/>
      <c r="D11" s="27"/>
      <c r="E11" s="27"/>
      <c r="F11" s="27"/>
      <c r="G11" s="27"/>
      <c r="H11" s="19">
        <f>SUM(H12:H17)</f>
        <v>946626728.44000006</v>
      </c>
      <c r="I11" s="15">
        <f>SUM(I12:I19)</f>
        <v>855776199.51999998</v>
      </c>
    </row>
    <row r="12" spans="2:9" ht="11.25" customHeight="1">
      <c r="B12" s="29" t="s">
        <v>8</v>
      </c>
      <c r="C12" s="30"/>
      <c r="D12" s="30"/>
      <c r="E12" s="30"/>
      <c r="F12" s="30"/>
      <c r="G12" s="30"/>
      <c r="H12" s="8">
        <v>743664380.44000006</v>
      </c>
      <c r="I12" s="9">
        <v>683790611.67999995</v>
      </c>
    </row>
    <row r="13" spans="2:9" ht="11.25" customHeight="1">
      <c r="B13" s="29" t="s">
        <v>9</v>
      </c>
      <c r="C13" s="30"/>
      <c r="D13" s="30"/>
      <c r="E13" s="30"/>
      <c r="F13" s="30"/>
      <c r="G13" s="30"/>
      <c r="H13" s="8">
        <v>0</v>
      </c>
      <c r="I13" s="9">
        <v>0</v>
      </c>
    </row>
    <row r="14" spans="2:9" ht="11.25" customHeight="1">
      <c r="B14" s="29" t="s">
        <v>10</v>
      </c>
      <c r="C14" s="30"/>
      <c r="D14" s="30"/>
      <c r="E14" s="30"/>
      <c r="F14" s="30"/>
      <c r="G14" s="30"/>
      <c r="H14" s="8">
        <v>0</v>
      </c>
      <c r="I14" s="10">
        <v>0</v>
      </c>
    </row>
    <row r="15" spans="2:9" ht="11.25" customHeight="1">
      <c r="B15" s="29" t="s">
        <v>11</v>
      </c>
      <c r="C15" s="30"/>
      <c r="D15" s="30"/>
      <c r="E15" s="30"/>
      <c r="F15" s="30"/>
      <c r="G15" s="30"/>
      <c r="H15" s="8">
        <v>141642964.09</v>
      </c>
      <c r="I15" s="9">
        <v>118933477.01000001</v>
      </c>
    </row>
    <row r="16" spans="2:9" ht="11.25" customHeight="1">
      <c r="B16" s="29" t="s">
        <v>12</v>
      </c>
      <c r="C16" s="30"/>
      <c r="D16" s="30"/>
      <c r="E16" s="30"/>
      <c r="F16" s="30"/>
      <c r="G16" s="30"/>
      <c r="H16" s="8">
        <v>21563782.609999999</v>
      </c>
      <c r="I16" s="9">
        <v>20256851.75</v>
      </c>
    </row>
    <row r="17" spans="2:9" ht="11.25" customHeight="1">
      <c r="B17" s="29" t="s">
        <v>13</v>
      </c>
      <c r="C17" s="30"/>
      <c r="D17" s="30"/>
      <c r="E17" s="30"/>
      <c r="F17" s="30"/>
      <c r="G17" s="30"/>
      <c r="H17" s="8">
        <v>39755601.299999997</v>
      </c>
      <c r="I17" s="9">
        <v>32795259.079999998</v>
      </c>
    </row>
    <row r="18" spans="2:9" ht="11.25" customHeight="1">
      <c r="B18" s="29" t="s">
        <v>14</v>
      </c>
      <c r="C18" s="30"/>
      <c r="D18" s="30"/>
      <c r="E18" s="30"/>
      <c r="F18" s="30"/>
      <c r="G18" s="30"/>
      <c r="H18" s="8">
        <v>0</v>
      </c>
      <c r="I18" s="10">
        <v>0</v>
      </c>
    </row>
    <row r="19" spans="2:9" ht="11.25" customHeight="1">
      <c r="B19" s="37" t="s">
        <v>15</v>
      </c>
      <c r="C19" s="38"/>
      <c r="D19" s="38"/>
      <c r="E19" s="38"/>
      <c r="F19" s="38"/>
      <c r="G19" s="38"/>
      <c r="H19" s="8">
        <v>0</v>
      </c>
      <c r="I19" s="10">
        <v>0</v>
      </c>
    </row>
    <row r="20" spans="2:9" ht="11.25" customHeight="1">
      <c r="B20" s="26" t="s">
        <v>16</v>
      </c>
      <c r="C20" s="27"/>
      <c r="D20" s="27"/>
      <c r="E20" s="27"/>
      <c r="F20" s="27"/>
      <c r="G20" s="27"/>
      <c r="H20" s="19">
        <f>SUM(H21:H28)</f>
        <v>729149222.5999999</v>
      </c>
      <c r="I20" s="15">
        <f>SUM(I21:I22)</f>
        <v>508199915.98000002</v>
      </c>
    </row>
    <row r="21" spans="2:9" ht="11.25" customHeight="1">
      <c r="B21" s="29" t="s">
        <v>17</v>
      </c>
      <c r="C21" s="30"/>
      <c r="D21" s="30"/>
      <c r="E21" s="30"/>
      <c r="F21" s="30"/>
      <c r="G21" s="30"/>
      <c r="H21" s="8">
        <v>722242731.16999996</v>
      </c>
      <c r="I21" s="10">
        <v>508199915.98000002</v>
      </c>
    </row>
    <row r="22" spans="2:9" ht="11.25" customHeight="1">
      <c r="B22" s="29" t="s">
        <v>18</v>
      </c>
      <c r="C22" s="30"/>
      <c r="D22" s="30"/>
      <c r="E22" s="30"/>
      <c r="F22" s="30"/>
      <c r="G22" s="30"/>
      <c r="H22" s="8">
        <v>6906491.4299999997</v>
      </c>
      <c r="I22" s="10">
        <v>0</v>
      </c>
    </row>
    <row r="23" spans="2:9" ht="11.25" customHeight="1">
      <c r="B23" s="26" t="s">
        <v>19</v>
      </c>
      <c r="C23" s="27"/>
      <c r="D23" s="27"/>
      <c r="E23" s="27"/>
      <c r="F23" s="27"/>
      <c r="G23" s="27"/>
      <c r="H23" s="19">
        <v>0</v>
      </c>
      <c r="I23" s="15">
        <f>SUM(I24:I28)</f>
        <v>0</v>
      </c>
    </row>
    <row r="24" spans="2:9" ht="11.25" customHeight="1">
      <c r="B24" s="29" t="s">
        <v>20</v>
      </c>
      <c r="C24" s="30"/>
      <c r="D24" s="30"/>
      <c r="E24" s="30"/>
      <c r="F24" s="30"/>
      <c r="G24" s="30"/>
      <c r="H24" s="8">
        <v>0</v>
      </c>
      <c r="I24" s="10">
        <v>0</v>
      </c>
    </row>
    <row r="25" spans="2:9" ht="11.25" customHeight="1">
      <c r="B25" s="29" t="s">
        <v>21</v>
      </c>
      <c r="C25" s="30"/>
      <c r="D25" s="30"/>
      <c r="E25" s="30"/>
      <c r="F25" s="30"/>
      <c r="G25" s="30"/>
      <c r="H25" s="8">
        <v>0</v>
      </c>
      <c r="I25" s="10">
        <v>0</v>
      </c>
    </row>
    <row r="26" spans="2:9" ht="11.25" customHeight="1">
      <c r="B26" s="29" t="s">
        <v>22</v>
      </c>
      <c r="C26" s="30"/>
      <c r="D26" s="30"/>
      <c r="E26" s="30"/>
      <c r="F26" s="30"/>
      <c r="G26" s="30"/>
      <c r="H26" s="8">
        <v>0</v>
      </c>
      <c r="I26" s="10">
        <v>0</v>
      </c>
    </row>
    <row r="27" spans="2:9" ht="11.25" customHeight="1">
      <c r="B27" s="29" t="s">
        <v>23</v>
      </c>
      <c r="C27" s="30"/>
      <c r="D27" s="30"/>
      <c r="E27" s="30"/>
      <c r="F27" s="30"/>
      <c r="G27" s="30"/>
      <c r="H27" s="8">
        <v>0</v>
      </c>
      <c r="I27" s="10">
        <v>0</v>
      </c>
    </row>
    <row r="28" spans="2:9" ht="11.25" customHeight="1">
      <c r="B28" s="29" t="s">
        <v>24</v>
      </c>
      <c r="C28" s="30"/>
      <c r="D28" s="30"/>
      <c r="E28" s="30"/>
      <c r="F28" s="30"/>
      <c r="G28" s="30"/>
      <c r="H28" s="8">
        <v>0</v>
      </c>
      <c r="I28" s="10">
        <v>0</v>
      </c>
    </row>
    <row r="29" spans="2:9" ht="11.25" customHeight="1">
      <c r="B29" s="6"/>
      <c r="C29" s="3"/>
      <c r="D29" s="3"/>
      <c r="E29" s="3"/>
      <c r="F29" s="3"/>
      <c r="G29" s="3"/>
      <c r="H29" s="20"/>
      <c r="I29" s="16"/>
    </row>
    <row r="30" spans="2:9" ht="11.25" customHeight="1">
      <c r="B30" s="26" t="s">
        <v>25</v>
      </c>
      <c r="C30" s="27"/>
      <c r="D30" s="27"/>
      <c r="E30" s="27"/>
      <c r="F30" s="27"/>
      <c r="G30" s="27"/>
      <c r="H30" s="19">
        <f>H20+H11</f>
        <v>1675775951.04</v>
      </c>
      <c r="I30" s="15">
        <f>+I11+I20+I23</f>
        <v>1363976115.5</v>
      </c>
    </row>
    <row r="31" spans="2:9" ht="11.25" customHeight="1">
      <c r="B31" s="6"/>
      <c r="C31" s="3"/>
      <c r="D31" s="3"/>
      <c r="E31" s="3"/>
      <c r="F31" s="3"/>
      <c r="G31" s="3"/>
      <c r="H31" s="20"/>
      <c r="I31" s="16"/>
    </row>
    <row r="32" spans="2:9" ht="11.25" customHeight="1">
      <c r="B32" s="26" t="s">
        <v>26</v>
      </c>
      <c r="C32" s="27"/>
      <c r="D32" s="27"/>
      <c r="E32" s="27"/>
      <c r="F32" s="27"/>
      <c r="G32" s="27"/>
      <c r="H32" s="20"/>
      <c r="I32" s="16"/>
    </row>
    <row r="33" spans="2:9" ht="11.25" customHeight="1">
      <c r="B33" s="26" t="s">
        <v>27</v>
      </c>
      <c r="C33" s="27"/>
      <c r="D33" s="27"/>
      <c r="E33" s="27"/>
      <c r="F33" s="27"/>
      <c r="G33" s="27"/>
      <c r="H33" s="19">
        <f>SUM(H34:H36)</f>
        <v>602492892.64999998</v>
      </c>
      <c r="I33" s="15">
        <f>SUM(I34:I36)</f>
        <v>582525246.53999996</v>
      </c>
    </row>
    <row r="34" spans="2:9" ht="11.25" customHeight="1">
      <c r="B34" s="29" t="s">
        <v>28</v>
      </c>
      <c r="C34" s="30"/>
      <c r="D34" s="30"/>
      <c r="E34" s="30"/>
      <c r="F34" s="30"/>
      <c r="G34" s="30"/>
      <c r="H34" s="8">
        <v>467015851.94</v>
      </c>
      <c r="I34" s="9">
        <v>456904960.25999999</v>
      </c>
    </row>
    <row r="35" spans="2:9" ht="11.25" customHeight="1">
      <c r="B35" s="29" t="s">
        <v>29</v>
      </c>
      <c r="C35" s="30"/>
      <c r="D35" s="30"/>
      <c r="E35" s="30"/>
      <c r="F35" s="30"/>
      <c r="G35" s="30"/>
      <c r="H35" s="8">
        <v>10423086.58</v>
      </c>
      <c r="I35" s="9">
        <v>5783270.8700000001</v>
      </c>
    </row>
    <row r="36" spans="2:9" ht="11.25" customHeight="1">
      <c r="B36" s="29" t="s">
        <v>30</v>
      </c>
      <c r="C36" s="30"/>
      <c r="D36" s="30"/>
      <c r="E36" s="30"/>
      <c r="F36" s="30"/>
      <c r="G36" s="30"/>
      <c r="H36" s="8">
        <v>125053954.13</v>
      </c>
      <c r="I36" s="9">
        <v>119837015.41</v>
      </c>
    </row>
    <row r="37" spans="2:9" ht="11.25" customHeight="1">
      <c r="B37" s="26" t="s">
        <v>31</v>
      </c>
      <c r="C37" s="27"/>
      <c r="D37" s="27"/>
      <c r="E37" s="27"/>
      <c r="F37" s="27"/>
      <c r="G37" s="27"/>
      <c r="H37" s="21">
        <f>SUM(H38:H42)</f>
        <v>241550485.59</v>
      </c>
      <c r="I37" s="15">
        <f>SUM(I38:I46)</f>
        <v>203887898.15000001</v>
      </c>
    </row>
    <row r="38" spans="2:9" ht="11.25" customHeight="1">
      <c r="B38" s="29" t="s">
        <v>3</v>
      </c>
      <c r="C38" s="30"/>
      <c r="D38" s="30"/>
      <c r="E38" s="30"/>
      <c r="F38" s="30"/>
      <c r="G38" s="30"/>
      <c r="H38" s="8">
        <v>50328262.100000001</v>
      </c>
      <c r="I38" s="10">
        <v>41027101.719999999</v>
      </c>
    </row>
    <row r="39" spans="2:9" ht="11.25" customHeight="1">
      <c r="B39" s="29" t="s">
        <v>32</v>
      </c>
      <c r="C39" s="30"/>
      <c r="D39" s="30"/>
      <c r="E39" s="30"/>
      <c r="F39" s="30"/>
      <c r="G39" s="30"/>
      <c r="H39" s="8">
        <v>27087315.32</v>
      </c>
      <c r="I39" s="9">
        <v>24435669.84</v>
      </c>
    </row>
    <row r="40" spans="2:9" ht="11.25" customHeight="1">
      <c r="B40" s="29" t="s">
        <v>33</v>
      </c>
      <c r="C40" s="30"/>
      <c r="D40" s="30"/>
      <c r="E40" s="30"/>
      <c r="F40" s="30"/>
      <c r="G40" s="30"/>
      <c r="H40" s="8">
        <v>0</v>
      </c>
      <c r="I40" s="10">
        <v>120000</v>
      </c>
    </row>
    <row r="41" spans="2:9" ht="11.25" customHeight="1">
      <c r="B41" s="29" t="s">
        <v>4</v>
      </c>
      <c r="C41" s="30"/>
      <c r="D41" s="30"/>
      <c r="E41" s="30"/>
      <c r="F41" s="30"/>
      <c r="G41" s="30"/>
      <c r="H41" s="8">
        <v>19686246.649999999</v>
      </c>
      <c r="I41" s="10">
        <v>5890675.79</v>
      </c>
    </row>
    <row r="42" spans="2:9" ht="11.25" customHeight="1">
      <c r="B42" s="29" t="s">
        <v>34</v>
      </c>
      <c r="C42" s="30"/>
      <c r="D42" s="30"/>
      <c r="E42" s="30"/>
      <c r="F42" s="30"/>
      <c r="G42" s="30"/>
      <c r="H42" s="8">
        <v>144448661.52000001</v>
      </c>
      <c r="I42" s="10">
        <v>132414450.8</v>
      </c>
    </row>
    <row r="43" spans="2:9" ht="11.25" customHeight="1">
      <c r="B43" s="29" t="s">
        <v>35</v>
      </c>
      <c r="C43" s="30"/>
      <c r="D43" s="30"/>
      <c r="E43" s="30"/>
      <c r="F43" s="30"/>
      <c r="G43" s="30"/>
      <c r="H43" s="8">
        <v>0</v>
      </c>
      <c r="I43" s="10">
        <v>0</v>
      </c>
    </row>
    <row r="44" spans="2:9" ht="11.25" customHeight="1">
      <c r="B44" s="29" t="s">
        <v>36</v>
      </c>
      <c r="C44" s="30"/>
      <c r="D44" s="30"/>
      <c r="E44" s="30"/>
      <c r="F44" s="30"/>
      <c r="G44" s="30"/>
      <c r="H44" s="8">
        <v>0</v>
      </c>
      <c r="I44" s="10">
        <v>0</v>
      </c>
    </row>
    <row r="45" spans="2:9" ht="11.25" customHeight="1">
      <c r="B45" s="29" t="s">
        <v>37</v>
      </c>
      <c r="C45" s="30"/>
      <c r="D45" s="30"/>
      <c r="E45" s="30"/>
      <c r="F45" s="30"/>
      <c r="G45" s="30"/>
      <c r="H45" s="8">
        <v>0</v>
      </c>
      <c r="I45" s="10">
        <v>0</v>
      </c>
    </row>
    <row r="46" spans="2:9" ht="11.25" customHeight="1">
      <c r="B46" s="29" t="s">
        <v>38</v>
      </c>
      <c r="C46" s="30"/>
      <c r="D46" s="30"/>
      <c r="E46" s="30"/>
      <c r="F46" s="30"/>
      <c r="G46" s="30"/>
      <c r="H46" s="8">
        <v>0</v>
      </c>
      <c r="I46" s="10">
        <v>0</v>
      </c>
    </row>
    <row r="47" spans="2:9" ht="11.25" customHeight="1">
      <c r="B47" s="26" t="s">
        <v>39</v>
      </c>
      <c r="C47" s="27"/>
      <c r="D47" s="27"/>
      <c r="E47" s="27"/>
      <c r="F47" s="27"/>
      <c r="G47" s="27"/>
      <c r="H47" s="19">
        <v>0</v>
      </c>
      <c r="I47" s="15">
        <f>SUM(I48:I50)</f>
        <v>0</v>
      </c>
    </row>
    <row r="48" spans="2:9" ht="11.25" customHeight="1">
      <c r="B48" s="29" t="s">
        <v>40</v>
      </c>
      <c r="C48" s="30"/>
      <c r="D48" s="30"/>
      <c r="E48" s="30"/>
      <c r="F48" s="30"/>
      <c r="G48" s="30"/>
      <c r="H48" s="8">
        <v>0</v>
      </c>
      <c r="I48" s="10">
        <v>0</v>
      </c>
    </row>
    <row r="49" spans="2:9" ht="11.25" customHeight="1">
      <c r="B49" s="29" t="s">
        <v>41</v>
      </c>
      <c r="C49" s="30"/>
      <c r="D49" s="30"/>
      <c r="E49" s="30"/>
      <c r="F49" s="30"/>
      <c r="G49" s="30"/>
      <c r="H49" s="8">
        <v>0</v>
      </c>
      <c r="I49" s="10">
        <v>0</v>
      </c>
    </row>
    <row r="50" spans="2:9" ht="11.25" customHeight="1">
      <c r="B50" s="29" t="s">
        <v>42</v>
      </c>
      <c r="C50" s="30"/>
      <c r="D50" s="30"/>
      <c r="E50" s="30"/>
      <c r="F50" s="30"/>
      <c r="G50" s="30"/>
      <c r="H50" s="8">
        <v>0</v>
      </c>
      <c r="I50" s="10">
        <v>0</v>
      </c>
    </row>
    <row r="51" spans="2:9" ht="11.25" customHeight="1">
      <c r="B51" s="26" t="s">
        <v>43</v>
      </c>
      <c r="C51" s="27"/>
      <c r="D51" s="27"/>
      <c r="E51" s="27"/>
      <c r="F51" s="27"/>
      <c r="G51" s="27"/>
      <c r="H51" s="19">
        <f>SUM(H52)</f>
        <v>3555024.09</v>
      </c>
      <c r="I51" s="15">
        <f>SUM(I52:I56)</f>
        <v>4397964.67</v>
      </c>
    </row>
    <row r="52" spans="2:9" ht="11.25" customHeight="1">
      <c r="B52" s="29" t="s">
        <v>44</v>
      </c>
      <c r="C52" s="30"/>
      <c r="D52" s="30"/>
      <c r="E52" s="30"/>
      <c r="F52" s="30"/>
      <c r="G52" s="30"/>
      <c r="H52" s="8">
        <v>3555024.09</v>
      </c>
      <c r="I52" s="9">
        <v>4397964.67</v>
      </c>
    </row>
    <row r="53" spans="2:9" ht="11.25" customHeight="1">
      <c r="B53" s="29" t="s">
        <v>45</v>
      </c>
      <c r="C53" s="30"/>
      <c r="D53" s="30"/>
      <c r="E53" s="30"/>
      <c r="F53" s="30"/>
      <c r="G53" s="30"/>
      <c r="H53" s="8">
        <v>0</v>
      </c>
      <c r="I53" s="10">
        <v>0</v>
      </c>
    </row>
    <row r="54" spans="2:9" ht="11.25" customHeight="1">
      <c r="B54" s="29" t="s">
        <v>46</v>
      </c>
      <c r="C54" s="30"/>
      <c r="D54" s="30"/>
      <c r="E54" s="30"/>
      <c r="F54" s="30"/>
      <c r="G54" s="30"/>
      <c r="H54" s="8">
        <v>0</v>
      </c>
      <c r="I54" s="10">
        <v>0</v>
      </c>
    </row>
    <row r="55" spans="2:9" ht="11.25" customHeight="1">
      <c r="B55" s="29" t="s">
        <v>47</v>
      </c>
      <c r="C55" s="30"/>
      <c r="D55" s="30"/>
      <c r="E55" s="30"/>
      <c r="F55" s="30"/>
      <c r="G55" s="30"/>
      <c r="H55" s="8">
        <v>0</v>
      </c>
      <c r="I55" s="10">
        <v>0</v>
      </c>
    </row>
    <row r="56" spans="2:9" ht="11.25" customHeight="1">
      <c r="B56" s="29" t="s">
        <v>48</v>
      </c>
      <c r="C56" s="30"/>
      <c r="D56" s="30"/>
      <c r="E56" s="30"/>
      <c r="F56" s="30"/>
      <c r="G56" s="30"/>
      <c r="H56" s="8">
        <v>0</v>
      </c>
      <c r="I56" s="10">
        <v>0</v>
      </c>
    </row>
    <row r="57" spans="2:9" ht="11.25" customHeight="1">
      <c r="B57" s="26" t="s">
        <v>49</v>
      </c>
      <c r="C57" s="27"/>
      <c r="D57" s="27"/>
      <c r="E57" s="27"/>
      <c r="F57" s="27"/>
      <c r="G57" s="27"/>
      <c r="H57" s="19">
        <f>SUM(H59)</f>
        <v>2150.1999999999998</v>
      </c>
      <c r="I57" s="15">
        <f>SUM(I58:I63)</f>
        <v>169800</v>
      </c>
    </row>
    <row r="58" spans="2:9" ht="11.25" customHeight="1">
      <c r="B58" s="29" t="s">
        <v>50</v>
      </c>
      <c r="C58" s="30"/>
      <c r="D58" s="30"/>
      <c r="E58" s="30"/>
      <c r="F58" s="30"/>
      <c r="G58" s="30"/>
      <c r="H58" s="8">
        <v>0</v>
      </c>
      <c r="I58" s="10">
        <v>0</v>
      </c>
    </row>
    <row r="59" spans="2:9" ht="11.25" customHeight="1">
      <c r="B59" s="29" t="s">
        <v>51</v>
      </c>
      <c r="C59" s="30"/>
      <c r="D59" s="30"/>
      <c r="E59" s="30"/>
      <c r="F59" s="30"/>
      <c r="G59" s="30"/>
      <c r="H59" s="25">
        <v>2150.1999999999998</v>
      </c>
      <c r="I59" s="10">
        <v>169800</v>
      </c>
    </row>
    <row r="60" spans="2:9" ht="11.25" customHeight="1">
      <c r="B60" s="29" t="s">
        <v>52</v>
      </c>
      <c r="C60" s="30"/>
      <c r="D60" s="30"/>
      <c r="E60" s="30"/>
      <c r="F60" s="30"/>
      <c r="G60" s="30"/>
      <c r="H60" s="8">
        <v>0</v>
      </c>
      <c r="I60" s="10">
        <v>0</v>
      </c>
    </row>
    <row r="61" spans="2:9" ht="11.25" customHeight="1">
      <c r="B61" s="29" t="s">
        <v>53</v>
      </c>
      <c r="C61" s="30"/>
      <c r="D61" s="30"/>
      <c r="E61" s="30"/>
      <c r="F61" s="30"/>
      <c r="G61" s="30"/>
      <c r="H61" s="8">
        <v>0</v>
      </c>
      <c r="I61" s="10">
        <v>0</v>
      </c>
    </row>
    <row r="62" spans="2:9" ht="11.25" customHeight="1">
      <c r="B62" s="29" t="s">
        <v>54</v>
      </c>
      <c r="C62" s="30"/>
      <c r="D62" s="30"/>
      <c r="E62" s="30"/>
      <c r="F62" s="30"/>
      <c r="G62" s="30"/>
      <c r="H62" s="8">
        <v>0</v>
      </c>
      <c r="I62" s="10">
        <v>0</v>
      </c>
    </row>
    <row r="63" spans="2:9" ht="11.25" customHeight="1">
      <c r="B63" s="29" t="s">
        <v>55</v>
      </c>
      <c r="C63" s="30"/>
      <c r="D63" s="30"/>
      <c r="E63" s="30"/>
      <c r="F63" s="30"/>
      <c r="G63" s="30"/>
      <c r="H63" s="8">
        <v>0</v>
      </c>
      <c r="I63" s="10">
        <v>0</v>
      </c>
    </row>
    <row r="64" spans="2:9" ht="11.25" customHeight="1">
      <c r="B64" s="26" t="s">
        <v>56</v>
      </c>
      <c r="C64" s="27"/>
      <c r="D64" s="27"/>
      <c r="E64" s="27"/>
      <c r="F64" s="27"/>
      <c r="G64" s="27"/>
      <c r="H64" s="19">
        <f>SUM(H65)</f>
        <v>67460047.159999996</v>
      </c>
      <c r="I64" s="15">
        <f>SUM(I65)</f>
        <v>69040676.349999994</v>
      </c>
    </row>
    <row r="65" spans="2:9" ht="11.25" customHeight="1">
      <c r="B65" s="29" t="s">
        <v>57</v>
      </c>
      <c r="C65" s="30"/>
      <c r="D65" s="30"/>
      <c r="E65" s="30"/>
      <c r="F65" s="30"/>
      <c r="G65" s="30"/>
      <c r="H65" s="8">
        <v>67460047.159999996</v>
      </c>
      <c r="I65" s="10">
        <v>69040676.349999994</v>
      </c>
    </row>
    <row r="66" spans="2:9" ht="11.25" customHeight="1">
      <c r="B66" s="6"/>
      <c r="C66" s="3"/>
      <c r="D66" s="3"/>
      <c r="E66" s="3"/>
      <c r="F66" s="3"/>
      <c r="G66" s="3"/>
      <c r="H66" s="20"/>
      <c r="I66" s="16"/>
    </row>
    <row r="67" spans="2:9" ht="11.25" customHeight="1">
      <c r="B67" s="26" t="s">
        <v>58</v>
      </c>
      <c r="C67" s="27"/>
      <c r="D67" s="27"/>
      <c r="E67" s="27"/>
      <c r="F67" s="27"/>
      <c r="G67" s="27"/>
      <c r="H67" s="19">
        <f>H64+H57+H51+H37+H33</f>
        <v>915060599.69000006</v>
      </c>
      <c r="I67" s="15">
        <f>+I33+I37+I47+I51+I57+I64</f>
        <v>860021585.70999992</v>
      </c>
    </row>
    <row r="68" spans="2:9" ht="11.25" customHeight="1">
      <c r="B68" s="2"/>
      <c r="C68" s="4"/>
      <c r="D68" s="4"/>
      <c r="E68" s="4"/>
      <c r="F68" s="4"/>
      <c r="G68" s="4"/>
      <c r="H68" s="19"/>
      <c r="I68" s="15"/>
    </row>
    <row r="69" spans="2:9" ht="11.25" customHeight="1">
      <c r="B69" s="41" t="s">
        <v>59</v>
      </c>
      <c r="C69" s="42"/>
      <c r="D69" s="42"/>
      <c r="E69" s="42"/>
      <c r="F69" s="42"/>
      <c r="G69" s="42"/>
      <c r="H69" s="22">
        <f>H30-H67</f>
        <v>760715351.3499999</v>
      </c>
      <c r="I69" s="17">
        <f>+I30-I67</f>
        <v>503954529.79000008</v>
      </c>
    </row>
    <row r="70" spans="2:9" ht="18" customHeight="1">
      <c r="B70" s="43" t="s">
        <v>2</v>
      </c>
      <c r="C70" s="43"/>
      <c r="D70" s="43"/>
      <c r="E70" s="43"/>
      <c r="F70" s="43"/>
      <c r="G70" s="43"/>
      <c r="H70" s="43"/>
      <c r="I70" s="43"/>
    </row>
    <row r="79" spans="2:9" s="14" customFormat="1" ht="11.25" customHeight="1">
      <c r="B79" s="23" t="s">
        <v>60</v>
      </c>
      <c r="C79" s="23"/>
      <c r="D79" s="24"/>
      <c r="E79" s="23" t="s">
        <v>62</v>
      </c>
      <c r="F79" s="23"/>
      <c r="G79" s="23"/>
      <c r="H79" s="23"/>
      <c r="I79" s="23"/>
    </row>
    <row r="80" spans="2:9" s="14" customFormat="1" ht="11.25" customHeight="1">
      <c r="B80" s="40" t="s">
        <v>64</v>
      </c>
      <c r="C80" s="40"/>
      <c r="D80" s="24"/>
      <c r="E80" s="40" t="s">
        <v>61</v>
      </c>
      <c r="F80" s="40"/>
      <c r="G80" s="40"/>
      <c r="H80" s="40"/>
      <c r="I80" s="40"/>
    </row>
    <row r="81" spans="2:9" ht="12" customHeight="1"/>
    <row r="82" spans="2:9" ht="12" customHeight="1">
      <c r="B82" s="23"/>
      <c r="C82" s="23"/>
      <c r="D82" s="24"/>
      <c r="E82" s="23"/>
      <c r="F82" s="23"/>
      <c r="G82" s="23"/>
      <c r="H82" s="23"/>
      <c r="I82" s="23"/>
    </row>
    <row r="83" spans="2:9" ht="12" customHeight="1"/>
    <row r="84" spans="2:9" ht="11.25" customHeight="1">
      <c r="B84" s="23"/>
      <c r="C84" s="23"/>
      <c r="D84" s="24"/>
      <c r="E84" s="23"/>
      <c r="F84" s="23"/>
      <c r="G84" s="23"/>
      <c r="H84" s="23"/>
      <c r="I84" s="23"/>
    </row>
    <row r="85" spans="2:9" ht="11.25" customHeight="1">
      <c r="B85" s="23"/>
      <c r="C85" s="23"/>
      <c r="D85" s="24"/>
      <c r="E85" s="23"/>
      <c r="F85" s="23"/>
      <c r="G85" s="23"/>
      <c r="H85" s="23"/>
      <c r="I85" s="23"/>
    </row>
    <row r="86" spans="2:9" ht="11.25" customHeight="1">
      <c r="B86" s="12"/>
      <c r="C86" s="39"/>
      <c r="D86" s="39"/>
      <c r="E86" s="39"/>
      <c r="F86" s="39"/>
      <c r="G86" s="28"/>
      <c r="H86" s="28"/>
      <c r="I86" s="28"/>
    </row>
    <row r="93" spans="2:9" ht="11.25" customHeight="1">
      <c r="F93" s="13"/>
    </row>
  </sheetData>
  <mergeCells count="68">
    <mergeCell ref="C86:D86"/>
    <mergeCell ref="E86:F86"/>
    <mergeCell ref="G86:I86"/>
    <mergeCell ref="B60:G60"/>
    <mergeCell ref="B61:G61"/>
    <mergeCell ref="B62:G62"/>
    <mergeCell ref="B63:G63"/>
    <mergeCell ref="B64:G64"/>
    <mergeCell ref="B65:G65"/>
    <mergeCell ref="B67:G67"/>
    <mergeCell ref="B80:C80"/>
    <mergeCell ref="B69:G69"/>
    <mergeCell ref="B70:I70"/>
    <mergeCell ref="E80:I80"/>
    <mergeCell ref="B57:G57"/>
    <mergeCell ref="B58:G58"/>
    <mergeCell ref="B49:G49"/>
    <mergeCell ref="B50:G50"/>
    <mergeCell ref="B51:G51"/>
    <mergeCell ref="B52:G52"/>
    <mergeCell ref="B53:G53"/>
    <mergeCell ref="B59:G59"/>
    <mergeCell ref="B48:G48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54:G54"/>
    <mergeCell ref="B55:G55"/>
    <mergeCell ref="B56:G56"/>
    <mergeCell ref="B3:I3"/>
    <mergeCell ref="B7:G8"/>
    <mergeCell ref="I7:I8"/>
    <mergeCell ref="H7:H8"/>
    <mergeCell ref="B22:G22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10:G10"/>
    <mergeCell ref="B5:I5"/>
    <mergeCell ref="B4:I4"/>
    <mergeCell ref="B36:G36"/>
    <mergeCell ref="B23:G23"/>
    <mergeCell ref="B24:G24"/>
    <mergeCell ref="B25:G25"/>
    <mergeCell ref="B26:G26"/>
    <mergeCell ref="B27:G27"/>
    <mergeCell ref="B28:G28"/>
    <mergeCell ref="B30:G30"/>
    <mergeCell ref="B32:G32"/>
    <mergeCell ref="B33:G33"/>
    <mergeCell ref="B34:G34"/>
    <mergeCell ref="B35:G35"/>
  </mergeCells>
  <pageMargins left="0.39370078740157483" right="0" top="0" bottom="0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EA 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mrosas</cp:lastModifiedBy>
  <cp:lastPrinted>2019-04-26T19:15:23Z</cp:lastPrinted>
  <dcterms:created xsi:type="dcterms:W3CDTF">2018-01-17T19:29:24Z</dcterms:created>
  <dcterms:modified xsi:type="dcterms:W3CDTF">2019-06-28T20:15:10Z</dcterms:modified>
</cp:coreProperties>
</file>