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.conta_trans\Desktop\CTA PUBLICA 2017- 2021\INF TRIMESTRAL 2022\1er TRIMESTRE 2022\1er TRIMESTRE 2022 horte\"/>
    </mc:Choice>
  </mc:AlternateContent>
  <bookViews>
    <workbookView xWindow="0" yWindow="0" windowWidth="7470" windowHeight="2700" activeTab="1"/>
  </bookViews>
  <sheets>
    <sheet name="EAI.RI" sheetId="1" r:id="rId1"/>
    <sheet name="EAI_FF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E25" i="2"/>
  <c r="G24" i="2"/>
  <c r="F24" i="2"/>
  <c r="F26" i="2" s="1"/>
  <c r="D24" i="2"/>
  <c r="D26" i="2" s="1"/>
  <c r="C24" i="2"/>
  <c r="E24" i="2" s="1"/>
  <c r="H22" i="2"/>
  <c r="E22" i="2"/>
  <c r="H21" i="2"/>
  <c r="E21" i="2"/>
  <c r="H20" i="2"/>
  <c r="E20" i="2"/>
  <c r="H19" i="2"/>
  <c r="E19" i="2"/>
  <c r="G18" i="2"/>
  <c r="H18" i="2" s="1"/>
  <c r="F18" i="2"/>
  <c r="D18" i="2"/>
  <c r="C18" i="2"/>
  <c r="E18" i="2" s="1"/>
  <c r="H16" i="2"/>
  <c r="E16" i="2"/>
  <c r="G15" i="2"/>
  <c r="H15" i="2" s="1"/>
  <c r="E15" i="2"/>
  <c r="G14" i="2"/>
  <c r="H14" i="2" s="1"/>
  <c r="E14" i="2"/>
  <c r="G13" i="2"/>
  <c r="H13" i="2" s="1"/>
  <c r="E13" i="2"/>
  <c r="H12" i="2"/>
  <c r="G12" i="2"/>
  <c r="E12" i="2"/>
  <c r="H11" i="2"/>
  <c r="E11" i="2"/>
  <c r="H10" i="2"/>
  <c r="E10" i="2"/>
  <c r="G9" i="2"/>
  <c r="H9" i="2" s="1"/>
  <c r="E9" i="2"/>
  <c r="F8" i="2"/>
  <c r="D8" i="2"/>
  <c r="C8" i="2"/>
  <c r="E8" i="2" s="1"/>
  <c r="G8" i="2" l="1"/>
  <c r="H8" i="2" s="1"/>
  <c r="C26" i="2"/>
  <c r="E26" i="2" s="1"/>
  <c r="H24" i="2"/>
  <c r="G26" i="2" l="1"/>
  <c r="H26" i="2" s="1"/>
  <c r="F18" i="1" l="1"/>
  <c r="D18" i="1"/>
  <c r="C18" i="1"/>
  <c r="E18" i="1" s="1"/>
  <c r="H17" i="1"/>
  <c r="E17" i="1"/>
  <c r="H16" i="1"/>
  <c r="E16" i="1"/>
  <c r="G15" i="1"/>
  <c r="H15" i="1" s="1"/>
  <c r="E15" i="1"/>
  <c r="H14" i="1"/>
  <c r="E14" i="1"/>
  <c r="G13" i="1"/>
  <c r="H13" i="1" s="1"/>
  <c r="E13" i="1"/>
  <c r="G12" i="1"/>
  <c r="H12" i="1" s="1"/>
  <c r="E12" i="1"/>
  <c r="G11" i="1"/>
  <c r="H11" i="1" s="1"/>
  <c r="E11" i="1"/>
  <c r="H10" i="1"/>
  <c r="E10" i="1"/>
  <c r="H9" i="1"/>
  <c r="E9" i="1"/>
  <c r="G8" i="1"/>
  <c r="H8" i="1" s="1"/>
  <c r="E8" i="1"/>
  <c r="G18" i="1" l="1"/>
  <c r="H18" i="1" s="1"/>
</calcChain>
</file>

<file path=xl/sharedStrings.xml><?xml version="1.0" encoding="utf-8"?>
<sst xmlns="http://schemas.openxmlformats.org/spreadsheetml/2006/main" count="64" uniqueCount="33">
  <si>
    <t>Municipio de Juárez, Chihuahua</t>
  </si>
  <si>
    <t>Estado Analítico de Ingresos</t>
  </si>
  <si>
    <t>Del 01 de enero al 31 de marzo de 2022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</si>
  <si>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</si>
  <si>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</si>
  <si>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</si>
  <si>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</si>
  <si>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</si>
  <si>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</si>
  <si>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</si>
  <si>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</si>
  <si>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</si>
  <si>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</si>
  <si>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</si>
  <si>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</si>
  <si>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</si>
  <si>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</si>
  <si>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</si>
  <si>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</si>
  <si>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</si>
  <si>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</si>
  <si>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</si>
  <si>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</si>
  <si>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</si>
  <si>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</si>
  <si>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</si>
  <si>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</si>
  <si>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</si>
  <si>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</si>
  <si>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Del 01 de enero al 31 de marzo del 2022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</si>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</sst>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Protection="1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 wrapText="1" indent="1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" fontId="3" fillId="0" borderId="11" xfId="0" applyNumberFormat="1" applyFont="1" applyFill="1" applyBorder="1" applyAlignment="1" applyProtection="1">
      <alignment horizontal="right" vertical="center"/>
    </xf>
    <xf numFmtId="4" fontId="3" fillId="0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4" fillId="0" borderId="0" xfId="0" applyFont="1" applyProtection="1"/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3" fillId="0" borderId="5" xfId="0" applyNumberFormat="1" applyFont="1" applyFill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" fontId="3" fillId="0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8" xfId="0" applyNumberFormat="1" applyFont="1" applyFill="1" applyBorder="1" applyAlignment="1" applyProtection="1">
      <alignment horizontal="right" vertical="center"/>
    </xf>
    <xf numFmtId="0" fontId="2" fillId="3" borderId="12" xfId="0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0" fontId="5" fillId="0" borderId="6" xfId="0" applyFont="1" applyBorder="1" applyAlignment="1" applyProtection="1">
      <alignment vertical="center" wrapText="1"/>
    </xf>
    <xf numFmtId="4" fontId="5" fillId="0" borderId="7" xfId="0" applyNumberFormat="1" applyFont="1" applyFill="1" applyBorder="1" applyAlignment="1" applyProtection="1">
      <alignment horizontal="right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9" fontId="4" fillId="2" borderId="4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center" vertical="center"/>
    </xf>
    <xf numFmtId="49" fontId="4" fillId="2" borderId="10" xfId="0" applyNumberFormat="1" applyFont="1" applyFill="1" applyBorder="1" applyAlignment="1" applyProtection="1">
      <alignment horizontal="center" vertical="center"/>
    </xf>
    <xf numFmtId="49" fontId="4" fillId="2" borderId="11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</xf>
    <xf numFmtId="49" fontId="4" fillId="2" borderId="10" xfId="0" applyNumberFormat="1" applyFont="1" applyFill="1" applyBorder="1" applyAlignment="1" applyProtection="1">
      <alignment horizontal="center" vertical="center" wrapText="1"/>
    </xf>
    <xf numFmtId="49" fontId="4" fillId="2" borderId="11" xfId="0" applyNumberFormat="1" applyFont="1" applyFill="1" applyBorder="1" applyAlignment="1" applyProtection="1">
      <alignment horizontal="center" vertical="center"/>
    </xf>
    <xf numFmtId="49" fontId="4" fillId="2" borderId="10" xfId="0" applyNumberFormat="1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4" fontId="4" fillId="0" borderId="14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5" xfId="0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 wrapText="1" indent="1"/>
    </xf>
    <xf numFmtId="4" fontId="1" fillId="0" borderId="14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1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indent="1"/>
    </xf>
    <xf numFmtId="0" fontId="1" fillId="0" borderId="4" xfId="0" applyFont="1" applyBorder="1" applyAlignment="1" applyProtection="1">
      <alignment horizontal="left" vertical="center" indent="1"/>
    </xf>
    <xf numFmtId="0" fontId="1" fillId="0" borderId="4" xfId="0" applyFont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1" fillId="0" borderId="6" xfId="0" applyFont="1" applyBorder="1" applyAlignment="1" applyProtection="1">
      <alignment vertical="center" wrapText="1"/>
    </xf>
    <xf numFmtId="4" fontId="1" fillId="0" borderId="7" xfId="0" applyNumberFormat="1" applyFont="1" applyFill="1" applyBorder="1" applyAlignment="1" applyProtection="1">
      <alignment horizontal="right" vertical="center" wrapText="1"/>
    </xf>
    <xf numFmtId="4" fontId="4" fillId="0" borderId="10" xfId="0" applyNumberFormat="1" applyFont="1" applyFill="1" applyBorder="1" applyAlignment="1" applyProtection="1">
      <alignment horizontal="center" vertical="center" wrapText="1"/>
    </xf>
    <xf numFmtId="4" fontId="4" fillId="0" borderId="13" xfId="0" applyNumberFormat="1" applyFont="1" applyFill="1" applyBorder="1" applyAlignment="1" applyProtection="1">
      <alignment horizontal="center" vertical="center" wrapText="1"/>
    </xf>
    <xf numFmtId="4" fontId="4" fillId="0" borderId="15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1"/>
  <sheetViews>
    <sheetView workbookViewId="0">
      <selection activeCell="B32" sqref="B32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7" width="14.7109375" style="1" bestFit="1" customWidth="1"/>
    <col min="8" max="8" width="13.2851562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2" t="s">
        <v>0</v>
      </c>
      <c r="C2" s="3"/>
      <c r="D2" s="3"/>
      <c r="E2" s="3"/>
      <c r="F2" s="3"/>
      <c r="G2" s="3"/>
      <c r="H2" s="4"/>
    </row>
    <row r="3" spans="2:8" x14ac:dyDescent="0.2">
      <c r="B3" s="5" t="s">
        <v>1</v>
      </c>
      <c r="C3" s="6"/>
      <c r="D3" s="6"/>
      <c r="E3" s="6"/>
      <c r="F3" s="6"/>
      <c r="G3" s="6"/>
      <c r="H3" s="7"/>
    </row>
    <row r="4" spans="2:8" ht="12.75" customHeight="1" thickBot="1" x14ac:dyDescent="0.25">
      <c r="B4" s="8" t="s">
        <v>2</v>
      </c>
      <c r="C4" s="9"/>
      <c r="D4" s="9"/>
      <c r="E4" s="9"/>
      <c r="F4" s="9"/>
      <c r="G4" s="9"/>
      <c r="H4" s="10"/>
    </row>
    <row r="5" spans="2:8" ht="15.75" customHeight="1" thickBot="1" x14ac:dyDescent="0.25">
      <c r="B5" s="11" t="s">
        <v>3</v>
      </c>
      <c r="C5" s="12" t="s">
        <v>4</v>
      </c>
      <c r="D5" s="13"/>
      <c r="E5" s="13"/>
      <c r="F5" s="13"/>
      <c r="G5" s="13"/>
      <c r="H5" s="14" t="s">
        <v>5</v>
      </c>
    </row>
    <row r="6" spans="2:8" ht="34.9" customHeight="1" thickBot="1" x14ac:dyDescent="0.25">
      <c r="B6" s="15"/>
      <c r="C6" s="16" t="s">
        <v>6</v>
      </c>
      <c r="D6" s="17" t="s">
        <v>7</v>
      </c>
      <c r="E6" s="16" t="s">
        <v>8</v>
      </c>
      <c r="F6" s="18" t="s">
        <v>9</v>
      </c>
      <c r="G6" s="16" t="s">
        <v>10</v>
      </c>
      <c r="H6" s="19"/>
    </row>
    <row r="7" spans="2:8" ht="12.75" customHeight="1" thickBot="1" x14ac:dyDescent="0.25">
      <c r="B7" s="20"/>
      <c r="C7" s="16" t="s">
        <v>11</v>
      </c>
      <c r="D7" s="16" t="s">
        <v>12</v>
      </c>
      <c r="E7" s="16" t="s">
        <v>13</v>
      </c>
      <c r="F7" s="21" t="s">
        <v>14</v>
      </c>
      <c r="G7" s="16" t="s">
        <v>15</v>
      </c>
      <c r="H7" s="22" t="s">
        <v>16</v>
      </c>
    </row>
    <row r="8" spans="2:8" s="28" customFormat="1" ht="12" customHeight="1" x14ac:dyDescent="0.2">
      <c r="B8" s="23" t="s">
        <v>17</v>
      </c>
      <c r="C8" s="24">
        <v>919409838.24000001</v>
      </c>
      <c r="D8" s="24">
        <v>0</v>
      </c>
      <c r="E8" s="25">
        <f t="shared" ref="E8:E18" si="0">C8+D8</f>
        <v>919409838.24000001</v>
      </c>
      <c r="F8" s="26">
        <v>1013750190.79</v>
      </c>
      <c r="G8" s="24">
        <f>F8</f>
        <v>1013750190.79</v>
      </c>
      <c r="H8" s="27">
        <f t="shared" ref="H8:H18" si="1">G8-C8</f>
        <v>94340352.549999952</v>
      </c>
    </row>
    <row r="9" spans="2:8" ht="15" customHeight="1" x14ac:dyDescent="0.2">
      <c r="B9" s="29" t="s">
        <v>18</v>
      </c>
      <c r="C9" s="30">
        <v>0</v>
      </c>
      <c r="D9" s="30">
        <v>0</v>
      </c>
      <c r="E9" s="31">
        <f t="shared" si="0"/>
        <v>0</v>
      </c>
      <c r="F9" s="32">
        <v>0</v>
      </c>
      <c r="G9" s="30">
        <v>0</v>
      </c>
      <c r="H9" s="33">
        <f t="shared" si="1"/>
        <v>0</v>
      </c>
    </row>
    <row r="10" spans="2:8" ht="15" customHeight="1" x14ac:dyDescent="0.2">
      <c r="B10" s="29" t="s">
        <v>19</v>
      </c>
      <c r="C10" s="30">
        <v>0</v>
      </c>
      <c r="D10" s="30">
        <v>0</v>
      </c>
      <c r="E10" s="31">
        <f t="shared" si="0"/>
        <v>0</v>
      </c>
      <c r="F10" s="32">
        <v>0</v>
      </c>
      <c r="G10" s="30">
        <v>0</v>
      </c>
      <c r="H10" s="33">
        <f t="shared" si="1"/>
        <v>0</v>
      </c>
    </row>
    <row r="11" spans="2:8" ht="12" customHeight="1" x14ac:dyDescent="0.2">
      <c r="B11" s="29" t="s">
        <v>20</v>
      </c>
      <c r="C11" s="30">
        <v>159285684.25999999</v>
      </c>
      <c r="D11" s="30">
        <v>0</v>
      </c>
      <c r="E11" s="31">
        <f t="shared" si="0"/>
        <v>159285684.25999999</v>
      </c>
      <c r="F11" s="32">
        <v>166737175.03</v>
      </c>
      <c r="G11" s="30">
        <f>F11</f>
        <v>166737175.03</v>
      </c>
      <c r="H11" s="33">
        <f t="shared" si="1"/>
        <v>7451490.7700000107</v>
      </c>
    </row>
    <row r="12" spans="2:8" ht="12" customHeight="1" x14ac:dyDescent="0.2">
      <c r="B12" s="29" t="s">
        <v>21</v>
      </c>
      <c r="C12" s="30">
        <v>14929378.35</v>
      </c>
      <c r="D12" s="30">
        <v>0</v>
      </c>
      <c r="E12" s="31">
        <f t="shared" si="0"/>
        <v>14929378.35</v>
      </c>
      <c r="F12" s="32">
        <v>21795196.32</v>
      </c>
      <c r="G12" s="30">
        <f>F12</f>
        <v>21795196.32</v>
      </c>
      <c r="H12" s="33">
        <f t="shared" si="1"/>
        <v>6865817.9700000007</v>
      </c>
    </row>
    <row r="13" spans="2:8" ht="12" customHeight="1" x14ac:dyDescent="0.2">
      <c r="B13" s="29" t="s">
        <v>22</v>
      </c>
      <c r="C13" s="30">
        <v>68166131.459999993</v>
      </c>
      <c r="D13" s="30">
        <v>18990.400000000001</v>
      </c>
      <c r="E13" s="31">
        <f t="shared" si="0"/>
        <v>68185121.859999999</v>
      </c>
      <c r="F13" s="32">
        <v>58257062.68</v>
      </c>
      <c r="G13" s="30">
        <f>F13</f>
        <v>58257062.68</v>
      </c>
      <c r="H13" s="33">
        <f t="shared" si="1"/>
        <v>-9909068.7799999937</v>
      </c>
    </row>
    <row r="14" spans="2:8" ht="12" customHeight="1" x14ac:dyDescent="0.2">
      <c r="B14" s="29" t="s">
        <v>23</v>
      </c>
      <c r="C14" s="30">
        <v>0</v>
      </c>
      <c r="D14" s="30">
        <v>0</v>
      </c>
      <c r="E14" s="31">
        <f t="shared" si="0"/>
        <v>0</v>
      </c>
      <c r="F14" s="32">
        <v>0</v>
      </c>
      <c r="G14" s="30">
        <v>0</v>
      </c>
      <c r="H14" s="33">
        <f t="shared" si="1"/>
        <v>0</v>
      </c>
    </row>
    <row r="15" spans="2:8" ht="24" customHeight="1" x14ac:dyDescent="0.2">
      <c r="B15" s="29" t="s">
        <v>24</v>
      </c>
      <c r="C15" s="30">
        <v>994658624.54999995</v>
      </c>
      <c r="D15" s="30">
        <v>1870808.69</v>
      </c>
      <c r="E15" s="31">
        <f t="shared" si="0"/>
        <v>996529433.24000001</v>
      </c>
      <c r="F15" s="32">
        <v>1110858000.9000001</v>
      </c>
      <c r="G15" s="30">
        <f>F15</f>
        <v>1110858000.9000001</v>
      </c>
      <c r="H15" s="33">
        <f t="shared" si="1"/>
        <v>116199376.35000014</v>
      </c>
    </row>
    <row r="16" spans="2:8" ht="12" customHeight="1" x14ac:dyDescent="0.2">
      <c r="B16" s="29" t="s">
        <v>25</v>
      </c>
      <c r="C16" s="30">
        <v>0</v>
      </c>
      <c r="D16" s="30">
        <v>0</v>
      </c>
      <c r="E16" s="31">
        <f t="shared" si="0"/>
        <v>0</v>
      </c>
      <c r="F16" s="32">
        <v>0</v>
      </c>
      <c r="G16" s="30">
        <v>0</v>
      </c>
      <c r="H16" s="33">
        <f t="shared" si="1"/>
        <v>0</v>
      </c>
    </row>
    <row r="17" spans="2:8" ht="15.75" customHeight="1" thickBot="1" x14ac:dyDescent="0.25">
      <c r="B17" s="34" t="s">
        <v>26</v>
      </c>
      <c r="C17" s="35">
        <v>0</v>
      </c>
      <c r="D17" s="35">
        <v>0</v>
      </c>
      <c r="E17" s="36">
        <f t="shared" si="0"/>
        <v>0</v>
      </c>
      <c r="F17" s="37">
        <v>0</v>
      </c>
      <c r="G17" s="35">
        <v>0</v>
      </c>
      <c r="H17" s="38">
        <f t="shared" si="1"/>
        <v>0</v>
      </c>
    </row>
    <row r="18" spans="2:8" s="28" customFormat="1" ht="36" customHeight="1" thickBot="1" x14ac:dyDescent="0.25">
      <c r="B18" s="39" t="s">
        <v>27</v>
      </c>
      <c r="C18" s="40">
        <f>SUM(C8:C17)</f>
        <v>2156449656.8599997</v>
      </c>
      <c r="D18" s="40">
        <f>SUM(D8:D17)</f>
        <v>1889799.0899999999</v>
      </c>
      <c r="E18" s="40">
        <f t="shared" si="0"/>
        <v>2158339455.9499998</v>
      </c>
      <c r="F18" s="41">
        <f>SUM(F8:F17)</f>
        <v>2371397625.7200003</v>
      </c>
      <c r="G18" s="42">
        <f>SUM(G8:G17)</f>
        <v>2371397625.7200003</v>
      </c>
      <c r="H18" s="43">
        <f t="shared" si="1"/>
        <v>214947968.86000061</v>
      </c>
    </row>
    <row r="19" spans="2:8" ht="15.75" customHeight="1" thickBot="1" x14ac:dyDescent="0.25">
      <c r="B19" s="44"/>
      <c r="C19" s="45"/>
      <c r="D19" s="45"/>
      <c r="E19" s="45"/>
      <c r="F19" s="46" t="s">
        <v>28</v>
      </c>
      <c r="G19" s="46"/>
      <c r="H19" s="47"/>
    </row>
    <row r="20" spans="2:8" ht="15.75" customHeight="1" x14ac:dyDescent="0.2">
      <c r="B20" s="48"/>
      <c r="C20" s="49"/>
      <c r="D20" s="49"/>
      <c r="E20" s="49"/>
      <c r="F20" s="50"/>
      <c r="G20" s="50"/>
      <c r="H20" s="51"/>
    </row>
    <row r="21" spans="2:8" s="56" customFormat="1" ht="15.75" customHeight="1" x14ac:dyDescent="0.2">
      <c r="B21" s="52"/>
      <c r="C21" s="53"/>
      <c r="D21" s="53"/>
      <c r="E21" s="53"/>
      <c r="F21" s="54"/>
      <c r="G21" s="54"/>
      <c r="H21" s="55"/>
    </row>
    <row r="22" spans="2:8" s="56" customFormat="1" ht="15.75" customHeight="1" x14ac:dyDescent="0.2"/>
    <row r="23" spans="2:8" s="56" customFormat="1" ht="15.75" customHeight="1" x14ac:dyDescent="0.2"/>
    <row r="24" spans="2:8" s="56" customFormat="1" ht="15.75" customHeight="1" x14ac:dyDescent="0.2"/>
    <row r="25" spans="2:8" s="56" customFormat="1" ht="15.75" customHeight="1" x14ac:dyDescent="0.2"/>
    <row r="26" spans="2:8" s="56" customFormat="1" ht="15.75" customHeight="1" x14ac:dyDescent="0.2"/>
    <row r="27" spans="2:8" s="56" customFormat="1" ht="15.75" customHeight="1" x14ac:dyDescent="0.2"/>
    <row r="28" spans="2:8" s="56" customFormat="1" ht="15.75" customHeight="1" x14ac:dyDescent="0.2"/>
    <row r="29" spans="2:8" s="56" customFormat="1" ht="15.75" customHeight="1" x14ac:dyDescent="0.2"/>
    <row r="30" spans="2:8" s="56" customFormat="1" ht="15.75" customHeight="1" x14ac:dyDescent="0.2"/>
    <row r="31" spans="2:8" s="56" customFormat="1" ht="15.75" customHeight="1" x14ac:dyDescent="0.2"/>
    <row r="32" spans="2:8" s="56" customFormat="1" ht="15.75" customHeight="1" x14ac:dyDescent="0.2"/>
    <row r="33" s="56" customFormat="1" ht="15.75" customHeight="1" x14ac:dyDescent="0.2"/>
    <row r="34" s="56" customFormat="1" ht="15.75" customHeight="1" x14ac:dyDescent="0.2"/>
    <row r="35" s="56" customFormat="1" ht="15.75" customHeight="1" x14ac:dyDescent="0.2"/>
    <row r="36" s="56" customFormat="1" ht="15.75" customHeight="1" x14ac:dyDescent="0.2"/>
    <row r="37" s="56" customFormat="1" ht="15.75" customHeight="1" x14ac:dyDescent="0.2"/>
    <row r="38" s="56" customFormat="1" ht="15.75" customHeight="1" x14ac:dyDescent="0.2"/>
    <row r="39" s="56" customFormat="1" ht="15.75" customHeight="1" x14ac:dyDescent="0.2"/>
    <row r="40" s="56" customFormat="1" ht="15.75" customHeight="1" x14ac:dyDescent="0.2"/>
    <row r="41" s="56" customFormat="1" ht="15.75" customHeight="1" x14ac:dyDescent="0.2"/>
    <row r="42" s="56" customFormat="1" ht="15.75" customHeight="1" x14ac:dyDescent="0.2"/>
    <row r="43" s="56" customFormat="1" ht="15.75" customHeight="1" x14ac:dyDescent="0.2"/>
    <row r="44" s="56" customFormat="1" ht="15.75" customHeight="1" x14ac:dyDescent="0.2"/>
    <row r="45" s="56" customFormat="1" ht="15.75" customHeight="1" x14ac:dyDescent="0.2"/>
    <row r="46" s="56" customFormat="1" ht="15.75" customHeight="1" x14ac:dyDescent="0.2"/>
    <row r="47" s="56" customFormat="1" ht="15.75" customHeight="1" x14ac:dyDescent="0.2"/>
    <row r="48" s="56" customFormat="1" ht="15.75" customHeight="1" x14ac:dyDescent="0.2"/>
    <row r="49" s="56" customFormat="1" ht="15.75" customHeight="1" x14ac:dyDescent="0.2"/>
    <row r="50" s="56" customFormat="1" ht="15.75" customHeight="1" x14ac:dyDescent="0.2"/>
    <row r="51" s="56" customFormat="1" ht="15.75" customHeight="1" x14ac:dyDescent="0.2"/>
    <row r="52" s="56" customFormat="1" ht="15.75" customHeight="1" x14ac:dyDescent="0.2"/>
    <row r="53" s="56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8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mergeCells count="8">
    <mergeCell ref="H18:H19"/>
    <mergeCell ref="F19:G19"/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workbookViewId="0">
      <selection activeCell="B40" sqref="B40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7" width="14.7109375" style="1" bestFit="1" customWidth="1"/>
    <col min="8" max="8" width="13.2851562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2" t="s">
        <v>0</v>
      </c>
      <c r="C2" s="3"/>
      <c r="D2" s="3"/>
      <c r="E2" s="3"/>
      <c r="F2" s="3"/>
      <c r="G2" s="3"/>
      <c r="H2" s="4"/>
    </row>
    <row r="3" spans="2:8" x14ac:dyDescent="0.2">
      <c r="B3" s="57" t="s">
        <v>1</v>
      </c>
      <c r="C3" s="58"/>
      <c r="D3" s="58"/>
      <c r="E3" s="58"/>
      <c r="F3" s="58"/>
      <c r="G3" s="58"/>
      <c r="H3" s="59"/>
    </row>
    <row r="4" spans="2:8" ht="12.75" thickBot="1" x14ac:dyDescent="0.25">
      <c r="B4" s="60" t="s">
        <v>29</v>
      </c>
      <c r="C4" s="61"/>
      <c r="D4" s="61"/>
      <c r="E4" s="61"/>
      <c r="F4" s="61"/>
      <c r="G4" s="61"/>
      <c r="H4" s="62"/>
    </row>
    <row r="5" spans="2:8" s="28" customFormat="1" ht="12.75" thickBot="1" x14ac:dyDescent="0.25">
      <c r="B5" s="63" t="s">
        <v>30</v>
      </c>
      <c r="C5" s="64" t="s">
        <v>4</v>
      </c>
      <c r="D5" s="65"/>
      <c r="E5" s="65"/>
      <c r="F5" s="65"/>
      <c r="G5" s="65"/>
      <c r="H5" s="66" t="s">
        <v>5</v>
      </c>
    </row>
    <row r="6" spans="2:8" ht="24.75" thickBot="1" x14ac:dyDescent="0.25">
      <c r="B6" s="67"/>
      <c r="C6" s="68" t="s">
        <v>6</v>
      </c>
      <c r="D6" s="69" t="s">
        <v>7</v>
      </c>
      <c r="E6" s="70" t="s">
        <v>8</v>
      </c>
      <c r="F6" s="71" t="s">
        <v>9</v>
      </c>
      <c r="G6" s="68" t="s">
        <v>10</v>
      </c>
      <c r="H6" s="72"/>
    </row>
    <row r="7" spans="2:8" ht="12.75" thickBot="1" x14ac:dyDescent="0.25">
      <c r="B7" s="73"/>
      <c r="C7" s="68" t="s">
        <v>11</v>
      </c>
      <c r="D7" s="71" t="s">
        <v>12</v>
      </c>
      <c r="E7" s="68" t="s">
        <v>13</v>
      </c>
      <c r="F7" s="71" t="s">
        <v>14</v>
      </c>
      <c r="G7" s="68" t="s">
        <v>15</v>
      </c>
      <c r="H7" s="74" t="s">
        <v>16</v>
      </c>
    </row>
    <row r="8" spans="2:8" x14ac:dyDescent="0.2">
      <c r="B8" s="75" t="s">
        <v>31</v>
      </c>
      <c r="C8" s="76">
        <f>SUM(C9:C16)</f>
        <v>2156449656.8599997</v>
      </c>
      <c r="D8" s="77">
        <f>SUM(D9:D16)</f>
        <v>1889799.0899999999</v>
      </c>
      <c r="E8" s="76">
        <f t="shared" ref="E8:E16" si="0">C8+D8</f>
        <v>2158339455.9499998</v>
      </c>
      <c r="F8" s="77">
        <f>SUM(F9:F16)</f>
        <v>2371397625.7200003</v>
      </c>
      <c r="G8" s="76">
        <f>SUM(G9:G16)</f>
        <v>2371397625.7200003</v>
      </c>
      <c r="H8" s="78">
        <f t="shared" ref="H8:H16" si="1">G8-C8</f>
        <v>214947968.86000061</v>
      </c>
    </row>
    <row r="9" spans="2:8" x14ac:dyDescent="0.2">
      <c r="B9" s="79" t="s">
        <v>17</v>
      </c>
      <c r="C9" s="80">
        <v>919409838.24000001</v>
      </c>
      <c r="D9" s="81">
        <v>0</v>
      </c>
      <c r="E9" s="82">
        <f t="shared" si="0"/>
        <v>919409838.24000001</v>
      </c>
      <c r="F9" s="81">
        <v>1013750190.79</v>
      </c>
      <c r="G9" s="80">
        <f>F9</f>
        <v>1013750190.79</v>
      </c>
      <c r="H9" s="83">
        <f t="shared" si="1"/>
        <v>94340352.549999952</v>
      </c>
    </row>
    <row r="10" spans="2:8" x14ac:dyDescent="0.2">
      <c r="B10" s="84" t="s">
        <v>18</v>
      </c>
      <c r="C10" s="80">
        <v>0</v>
      </c>
      <c r="D10" s="81">
        <v>0</v>
      </c>
      <c r="E10" s="82">
        <f t="shared" si="0"/>
        <v>0</v>
      </c>
      <c r="F10" s="81">
        <v>0</v>
      </c>
      <c r="G10" s="80">
        <v>0</v>
      </c>
      <c r="H10" s="83">
        <f t="shared" si="1"/>
        <v>0</v>
      </c>
    </row>
    <row r="11" spans="2:8" x14ac:dyDescent="0.2">
      <c r="B11" s="79" t="s">
        <v>19</v>
      </c>
      <c r="C11" s="80">
        <v>0</v>
      </c>
      <c r="D11" s="81">
        <v>0</v>
      </c>
      <c r="E11" s="82">
        <f t="shared" si="0"/>
        <v>0</v>
      </c>
      <c r="F11" s="81">
        <v>0</v>
      </c>
      <c r="G11" s="80">
        <v>0</v>
      </c>
      <c r="H11" s="83">
        <f t="shared" si="1"/>
        <v>0</v>
      </c>
    </row>
    <row r="12" spans="2:8" x14ac:dyDescent="0.2">
      <c r="B12" s="79" t="s">
        <v>20</v>
      </c>
      <c r="C12" s="80">
        <v>159285684.25999999</v>
      </c>
      <c r="D12" s="81">
        <v>0</v>
      </c>
      <c r="E12" s="82">
        <f t="shared" si="0"/>
        <v>159285684.25999999</v>
      </c>
      <c r="F12" s="81">
        <v>166737175.03</v>
      </c>
      <c r="G12" s="80">
        <f>F12</f>
        <v>166737175.03</v>
      </c>
      <c r="H12" s="83">
        <f t="shared" si="1"/>
        <v>7451490.7700000107</v>
      </c>
    </row>
    <row r="13" spans="2:8" x14ac:dyDescent="0.2">
      <c r="B13" s="85" t="s">
        <v>21</v>
      </c>
      <c r="C13" s="80">
        <v>14929378.35</v>
      </c>
      <c r="D13" s="81">
        <v>0</v>
      </c>
      <c r="E13" s="82">
        <f t="shared" si="0"/>
        <v>14929378.35</v>
      </c>
      <c r="F13" s="81">
        <v>21795196.32</v>
      </c>
      <c r="G13" s="80">
        <f>F13</f>
        <v>21795196.32</v>
      </c>
      <c r="H13" s="83">
        <f t="shared" si="1"/>
        <v>6865817.9700000007</v>
      </c>
    </row>
    <row r="14" spans="2:8" x14ac:dyDescent="0.2">
      <c r="B14" s="85" t="s">
        <v>22</v>
      </c>
      <c r="C14" s="80">
        <v>68166131.459999993</v>
      </c>
      <c r="D14" s="81">
        <v>18990.400000000001</v>
      </c>
      <c r="E14" s="82">
        <f t="shared" si="0"/>
        <v>68185121.859999999</v>
      </c>
      <c r="F14" s="81">
        <v>58257062.68</v>
      </c>
      <c r="G14" s="80">
        <f>F14</f>
        <v>58257062.68</v>
      </c>
      <c r="H14" s="83">
        <f t="shared" si="1"/>
        <v>-9909068.7799999937</v>
      </c>
    </row>
    <row r="15" spans="2:8" ht="24" x14ac:dyDescent="0.2">
      <c r="B15" s="79" t="s">
        <v>24</v>
      </c>
      <c r="C15" s="80">
        <v>994658624.54999995</v>
      </c>
      <c r="D15" s="81">
        <v>1870808.69</v>
      </c>
      <c r="E15" s="82">
        <f t="shared" si="0"/>
        <v>996529433.24000001</v>
      </c>
      <c r="F15" s="81">
        <v>1110858000.9000001</v>
      </c>
      <c r="G15" s="80">
        <f>F15</f>
        <v>1110858000.9000001</v>
      </c>
      <c r="H15" s="83">
        <f t="shared" si="1"/>
        <v>116199376.35000014</v>
      </c>
    </row>
    <row r="16" spans="2:8" x14ac:dyDescent="0.2">
      <c r="B16" s="79" t="s">
        <v>25</v>
      </c>
      <c r="C16" s="80">
        <v>0</v>
      </c>
      <c r="D16" s="81">
        <v>0</v>
      </c>
      <c r="E16" s="82">
        <f t="shared" si="0"/>
        <v>0</v>
      </c>
      <c r="F16" s="81">
        <v>0</v>
      </c>
      <c r="G16" s="80">
        <v>0</v>
      </c>
      <c r="H16" s="83">
        <f t="shared" si="1"/>
        <v>0</v>
      </c>
    </row>
    <row r="17" spans="2:8" x14ac:dyDescent="0.2">
      <c r="B17" s="86"/>
      <c r="C17" s="82"/>
      <c r="D17" s="87"/>
      <c r="E17" s="82"/>
      <c r="F17" s="87"/>
      <c r="G17" s="82"/>
      <c r="H17" s="83"/>
    </row>
    <row r="18" spans="2:8" ht="36" x14ac:dyDescent="0.2">
      <c r="B18" s="88" t="s">
        <v>32</v>
      </c>
      <c r="C18" s="76">
        <f>SUM(C19:C22)</f>
        <v>0</v>
      </c>
      <c r="D18" s="77">
        <f>SUM(D19:D22)</f>
        <v>0</v>
      </c>
      <c r="E18" s="76">
        <f>C18+D18</f>
        <v>0</v>
      </c>
      <c r="F18" s="77">
        <f>SUM(F19:F22)</f>
        <v>0</v>
      </c>
      <c r="G18" s="76">
        <f>SUM(G19:G22)</f>
        <v>0</v>
      </c>
      <c r="H18" s="78">
        <f>G18-C18</f>
        <v>0</v>
      </c>
    </row>
    <row r="19" spans="2:8" x14ac:dyDescent="0.2">
      <c r="B19" s="79" t="s">
        <v>18</v>
      </c>
      <c r="C19" s="80">
        <v>0</v>
      </c>
      <c r="D19" s="81">
        <v>0</v>
      </c>
      <c r="E19" s="82">
        <f>C19+D19</f>
        <v>0</v>
      </c>
      <c r="F19" s="81">
        <v>0</v>
      </c>
      <c r="G19" s="80">
        <v>0</v>
      </c>
      <c r="H19" s="83">
        <f>G19-C19</f>
        <v>0</v>
      </c>
    </row>
    <row r="20" spans="2:8" x14ac:dyDescent="0.2">
      <c r="B20" s="79" t="s">
        <v>21</v>
      </c>
      <c r="C20" s="80">
        <v>0</v>
      </c>
      <c r="D20" s="81">
        <v>0</v>
      </c>
      <c r="E20" s="82">
        <f>C20+D20</f>
        <v>0</v>
      </c>
      <c r="F20" s="81">
        <v>0</v>
      </c>
      <c r="G20" s="80">
        <v>0</v>
      </c>
      <c r="H20" s="83">
        <f>G20-C20</f>
        <v>0</v>
      </c>
    </row>
    <row r="21" spans="2:8" x14ac:dyDescent="0.2">
      <c r="B21" s="79" t="s">
        <v>23</v>
      </c>
      <c r="C21" s="80">
        <v>0</v>
      </c>
      <c r="D21" s="81">
        <v>0</v>
      </c>
      <c r="E21" s="82">
        <f>C21+D21</f>
        <v>0</v>
      </c>
      <c r="F21" s="81">
        <v>0</v>
      </c>
      <c r="G21" s="80">
        <v>0</v>
      </c>
      <c r="H21" s="83">
        <f>G21-C21</f>
        <v>0</v>
      </c>
    </row>
    <row r="22" spans="2:8" x14ac:dyDescent="0.2">
      <c r="B22" s="79" t="s">
        <v>25</v>
      </c>
      <c r="C22" s="80">
        <v>0</v>
      </c>
      <c r="D22" s="81">
        <v>0</v>
      </c>
      <c r="E22" s="82">
        <f>C22+D22</f>
        <v>0</v>
      </c>
      <c r="F22" s="81">
        <v>0</v>
      </c>
      <c r="G22" s="80">
        <v>0</v>
      </c>
      <c r="H22" s="83">
        <f>G22-C22</f>
        <v>0</v>
      </c>
    </row>
    <row r="23" spans="2:8" x14ac:dyDescent="0.2">
      <c r="B23" s="86"/>
      <c r="C23" s="82"/>
      <c r="D23" s="87"/>
      <c r="E23" s="82"/>
      <c r="F23" s="87"/>
      <c r="G23" s="82"/>
      <c r="H23" s="83"/>
    </row>
    <row r="24" spans="2:8" x14ac:dyDescent="0.2">
      <c r="B24" s="75" t="s">
        <v>26</v>
      </c>
      <c r="C24" s="76">
        <f>SUM(C25)</f>
        <v>0</v>
      </c>
      <c r="D24" s="77">
        <f>SUM(D25)</f>
        <v>0</v>
      </c>
      <c r="E24" s="76">
        <f>C24+D24</f>
        <v>0</v>
      </c>
      <c r="F24" s="77">
        <f>SUM(F25)</f>
        <v>0</v>
      </c>
      <c r="G24" s="76">
        <f>SUM(G25)</f>
        <v>0</v>
      </c>
      <c r="H24" s="78">
        <f>G24-C24</f>
        <v>0</v>
      </c>
    </row>
    <row r="25" spans="2:8" ht="12.75" thickBot="1" x14ac:dyDescent="0.25">
      <c r="B25" s="85" t="s">
        <v>26</v>
      </c>
      <c r="C25" s="80">
        <v>0</v>
      </c>
      <c r="D25" s="81">
        <v>0</v>
      </c>
      <c r="E25" s="82">
        <f>C25+D25</f>
        <v>0</v>
      </c>
      <c r="F25" s="81">
        <v>0</v>
      </c>
      <c r="G25" s="80">
        <v>0</v>
      </c>
      <c r="H25" s="83">
        <f>G25-C25</f>
        <v>0</v>
      </c>
    </row>
    <row r="26" spans="2:8" ht="12.75" thickBot="1" x14ac:dyDescent="0.25">
      <c r="B26" s="89" t="s">
        <v>27</v>
      </c>
      <c r="C26" s="90">
        <f>SUM(C24,C18,C8)</f>
        <v>2156449656.8599997</v>
      </c>
      <c r="D26" s="91">
        <f>SUM(D24,D18,D8)</f>
        <v>1889799.0899999999</v>
      </c>
      <c r="E26" s="90">
        <f>SUM(D26,C26)</f>
        <v>2158339455.9499998</v>
      </c>
      <c r="F26" s="91">
        <f>SUM(F24,F18,F8)</f>
        <v>2371397625.7200003</v>
      </c>
      <c r="G26" s="90">
        <f>SUM(G24,G18,G8)</f>
        <v>2371397625.7200003</v>
      </c>
      <c r="H26" s="92">
        <f>SUM(G26-C26)</f>
        <v>214947968.86000061</v>
      </c>
    </row>
    <row r="27" spans="2:8" ht="12.75" thickBot="1" x14ac:dyDescent="0.25">
      <c r="B27" s="93"/>
      <c r="C27" s="94"/>
      <c r="D27" s="94"/>
      <c r="E27" s="94"/>
      <c r="F27" s="95" t="s">
        <v>28</v>
      </c>
      <c r="G27" s="96"/>
      <c r="H27" s="97"/>
    </row>
    <row r="28" spans="2:8" s="56" customFormat="1" x14ac:dyDescent="0.2"/>
    <row r="29" spans="2:8" s="56" customFormat="1" x14ac:dyDescent="0.2"/>
    <row r="30" spans="2:8" s="56" customFormat="1" x14ac:dyDescent="0.2"/>
    <row r="31" spans="2:8" s="56" customFormat="1" x14ac:dyDescent="0.2"/>
    <row r="32" spans="2:8" s="56" customFormat="1" x14ac:dyDescent="0.2"/>
    <row r="33" s="56" customFormat="1" x14ac:dyDescent="0.2"/>
    <row r="34" s="56" customFormat="1" x14ac:dyDescent="0.2"/>
    <row r="35" s="56" customFormat="1" x14ac:dyDescent="0.2"/>
    <row r="36" s="56" customFormat="1" x14ac:dyDescent="0.2"/>
    <row r="37" s="56" customFormat="1" x14ac:dyDescent="0.2"/>
    <row r="38" s="56" customFormat="1" x14ac:dyDescent="0.2"/>
    <row r="39" s="56" customFormat="1" x14ac:dyDescent="0.2"/>
    <row r="40" s="56" customFormat="1" x14ac:dyDescent="0.2"/>
    <row r="41" s="56" customFormat="1" x14ac:dyDescent="0.2"/>
    <row r="42" s="56" customFormat="1" x14ac:dyDescent="0.2"/>
    <row r="43" s="56" customFormat="1" x14ac:dyDescent="0.2"/>
    <row r="44" s="56" customFormat="1" x14ac:dyDescent="0.2"/>
    <row r="45" s="56" customFormat="1" x14ac:dyDescent="0.2"/>
    <row r="46" s="56" customFormat="1" x14ac:dyDescent="0.2"/>
    <row r="47" s="56" customFormat="1" x14ac:dyDescent="0.2"/>
    <row r="48" s="56" customFormat="1" x14ac:dyDescent="0.2"/>
    <row r="49" s="56" customFormat="1" x14ac:dyDescent="0.2"/>
    <row r="50" s="56" customFormat="1" x14ac:dyDescent="0.2"/>
    <row r="51" s="56" customFormat="1" x14ac:dyDescent="0.2"/>
    <row r="52" s="56" customFormat="1" x14ac:dyDescent="0.2"/>
    <row r="53" s="56" customFormat="1" x14ac:dyDescent="0.2"/>
    <row r="54" s="56" customFormat="1" x14ac:dyDescent="0.2"/>
    <row r="55" s="56" customFormat="1" x14ac:dyDescent="0.2"/>
    <row r="56" s="56" customFormat="1" x14ac:dyDescent="0.2"/>
  </sheetData>
  <mergeCells count="8">
    <mergeCell ref="H26:H27"/>
    <mergeCell ref="F27:G27"/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EAI.RI</vt:lpstr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Rosas Alatorre</dc:creator>
  <cp:lastModifiedBy>Margarita Rosas Alatorre</cp:lastModifiedBy>
  <dcterms:created xsi:type="dcterms:W3CDTF">2023-01-16T18:48:18Z</dcterms:created>
  <dcterms:modified xsi:type="dcterms:W3CDTF">2023-01-16T18:51:32Z</dcterms:modified>
</cp:coreProperties>
</file>