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0-yo\JUAREZ 4 TRIM 2020\PRESUPUESTALES\"/>
    </mc:Choice>
  </mc:AlternateContent>
  <xr:revisionPtr revIDLastSave="0" documentId="13_ncr:1_{F703F10F-6E16-4679-901F-CD9109400BB0}" xr6:coauthVersionLast="45" xr6:coauthVersionMax="46" xr10:uidLastSave="{00000000-0000-0000-0000-000000000000}"/>
  <bookViews>
    <workbookView xWindow="-120" yWindow="-120" windowWidth="29040" windowHeight="15840" xr2:uid="{90746BD6-CE4B-4637-A864-816F4594C243}"/>
  </bookViews>
  <sheets>
    <sheet name="DEPENDENCIA" sheetId="1" r:id="rId1"/>
    <sheet name="ENTIDAD" sheetId="2" r:id="rId2"/>
    <sheet name="ORGA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F13" i="3"/>
  <c r="D13" i="3"/>
  <c r="C13" i="3"/>
  <c r="E11" i="3"/>
  <c r="H11" i="3" s="1"/>
  <c r="E10" i="3"/>
  <c r="H10" i="3" s="1"/>
  <c r="F22" i="2"/>
  <c r="E22" i="2"/>
  <c r="C22" i="2"/>
  <c r="D22" i="2" s="1"/>
  <c r="G22" i="2" s="1"/>
  <c r="B22" i="2"/>
  <c r="D20" i="2"/>
  <c r="G20" i="2" s="1"/>
  <c r="D18" i="2"/>
  <c r="G18" i="2" s="1"/>
  <c r="D16" i="2"/>
  <c r="G16" i="2" s="1"/>
  <c r="D14" i="2"/>
  <c r="G14" i="2" s="1"/>
  <c r="D12" i="2"/>
  <c r="G12" i="2" s="1"/>
  <c r="D10" i="2"/>
  <c r="G10" i="2" s="1"/>
  <c r="E13" i="3" l="1"/>
  <c r="H13" i="3" s="1"/>
  <c r="F45" i="1"/>
  <c r="E45" i="1"/>
  <c r="C45" i="1"/>
  <c r="B45" i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45" i="1" l="1"/>
  <c r="G45" i="1" s="1"/>
</calcChain>
</file>

<file path=xl/sharedStrings.xml><?xml version="1.0" encoding="utf-8"?>
<sst xmlns="http://schemas.openxmlformats.org/spreadsheetml/2006/main" count="88" uniqueCount="60">
  <si>
    <t>Municipio de Juárez, Chihuahua</t>
  </si>
  <si>
    <t xml:space="preserve">Estado Analítico del Ejercicio del Presupuesto de Egresos </t>
  </si>
  <si>
    <t>Clasificación Administrativa</t>
  </si>
  <si>
    <t>Del 01 de enero al 31 de diciembre 2020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</si>
  <si>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</si>
  <si>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</si>
  <si>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</si>
  <si>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</si>
  <si>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</si>
  <si>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</si>
  <si>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</si>
  <si>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</si>
  <si>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</si>
  <si>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</si>
  <si>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</si>
  <si>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</si>
  <si>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</si>
  <si>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</si>
  <si>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</si>
  <si>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</si>
  <si>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</si>
  <si>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</si>
  <si>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</si>
  <si>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</si>
  <si>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</si>
  <si>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</si>
  <si>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</si>
  <si>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</si>
  <si>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</si>
  <si>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</si>
  <si>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</si>
  <si>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</si>
  <si>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</si>
  <si>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</si>
  <si>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</si>
  <si>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</si>
  <si>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</si>
  <si>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</si>
  <si>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</si>
  <si>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</si>
  <si>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</si>
  <si>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</si>
  <si>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</si>
  <si>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</si>
  <si>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</si>
  <si>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</si>
  <si>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</si>
  <si>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</si>
  <si>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</si>
  <si>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</si>
  <si>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</si>
  <si>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</si>
  <si>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</si>
  <si>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</si>
  <si>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</si>
  <si>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</si>
  <si>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</si>
  <si>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Del 01 de enero al 31 de diciembre 2020 </t>
  </si>
  <si>
    <t>Organo Ejecutivo Municipal (Ayuntamiento)</t>
  </si>
  <si>
    <t xml:space="preserve">Entidades Paraestatales y Fideicomisos No Empresariales y No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</si>
</sst>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13" xfId="0" applyFont="1" applyBorder="1"/>
    <xf numFmtId="0" fontId="2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1D6B-8D1D-4535-A9B7-966DB157E85A}">
  <dimension ref="A1:G45"/>
  <sheetViews>
    <sheetView tabSelected="1" workbookViewId="0">
      <selection activeCell="J11" sqref="J11"/>
    </sheetView>
  </sheetViews>
  <sheetFormatPr defaultColWidth="11.5703125" defaultRowHeight="12" x14ac:dyDescent="0.2"/>
  <cols>
    <col min="1" max="1" width="39.5703125" style="1" customWidth="1"/>
    <col min="2" max="2" width="15.140625" style="1" customWidth="1"/>
    <col min="3" max="3" width="14.42578125" style="1" customWidth="1"/>
    <col min="4" max="4" width="16.28515625" style="1" customWidth="1"/>
    <col min="5" max="5" width="15.7109375" style="1" customWidth="1"/>
    <col min="6" max="6" width="15.28515625" style="1" customWidth="1"/>
    <col min="7" max="7" width="16.85546875" style="1" customWidth="1"/>
    <col min="8" max="8" width="4.7109375" style="1" customWidth="1"/>
    <col min="9" max="16384" width="11.5703125" style="1"/>
  </cols>
  <sheetData>
    <row r="1" spans="1:7" ht="12.75" thickBot="1" x14ac:dyDescent="0.25"/>
    <row r="2" spans="1:7" x14ac:dyDescent="0.2">
      <c r="A2" s="31" t="s">
        <v>0</v>
      </c>
      <c r="B2" s="32"/>
      <c r="C2" s="32"/>
      <c r="D2" s="32"/>
      <c r="E2" s="32"/>
      <c r="F2" s="32"/>
      <c r="G2" s="33"/>
    </row>
    <row r="3" spans="1:7" x14ac:dyDescent="0.2">
      <c r="A3" s="34" t="s">
        <v>1</v>
      </c>
      <c r="B3" s="35"/>
      <c r="C3" s="35"/>
      <c r="D3" s="35"/>
      <c r="E3" s="35"/>
      <c r="F3" s="35"/>
      <c r="G3" s="36"/>
    </row>
    <row r="4" spans="1:7" x14ac:dyDescent="0.2">
      <c r="A4" s="34" t="s">
        <v>2</v>
      </c>
      <c r="B4" s="35"/>
      <c r="C4" s="35"/>
      <c r="D4" s="35"/>
      <c r="E4" s="35"/>
      <c r="F4" s="35"/>
      <c r="G4" s="36"/>
    </row>
    <row r="5" spans="1:7" ht="12.75" thickBot="1" x14ac:dyDescent="0.25">
      <c r="A5" s="37" t="s">
        <v>3</v>
      </c>
      <c r="B5" s="38"/>
      <c r="C5" s="38"/>
      <c r="D5" s="38"/>
      <c r="E5" s="38"/>
      <c r="F5" s="38"/>
      <c r="G5" s="39"/>
    </row>
    <row r="6" spans="1:7" ht="12.75" thickBot="1" x14ac:dyDescent="0.25">
      <c r="A6" s="40" t="s">
        <v>4</v>
      </c>
      <c r="B6" s="43" t="s">
        <v>5</v>
      </c>
      <c r="C6" s="44"/>
      <c r="D6" s="44"/>
      <c r="E6" s="44"/>
      <c r="F6" s="45"/>
      <c r="G6" s="46" t="s">
        <v>6</v>
      </c>
    </row>
    <row r="7" spans="1:7" ht="24.75" thickBot="1" x14ac:dyDescent="0.25">
      <c r="A7" s="41"/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47"/>
    </row>
    <row r="8" spans="1:7" ht="12.75" thickBot="1" x14ac:dyDescent="0.25">
      <c r="A8" s="42"/>
      <c r="B8" s="3">
        <v>1</v>
      </c>
      <c r="C8" s="3">
        <v>2</v>
      </c>
      <c r="D8" s="3" t="s">
        <v>12</v>
      </c>
      <c r="E8" s="3">
        <v>4</v>
      </c>
      <c r="F8" s="3">
        <v>5</v>
      </c>
      <c r="G8" s="4" t="s">
        <v>13</v>
      </c>
    </row>
    <row r="9" spans="1:7" x14ac:dyDescent="0.2">
      <c r="A9" s="5"/>
      <c r="B9" s="6"/>
      <c r="C9" s="7"/>
      <c r="D9" s="6"/>
      <c r="E9" s="7"/>
      <c r="F9" s="6"/>
      <c r="G9" s="8"/>
    </row>
    <row r="10" spans="1:7" x14ac:dyDescent="0.2">
      <c r="A10" s="9" t="s">
        <v>14</v>
      </c>
      <c r="B10" s="10">
        <v>5009256.24</v>
      </c>
      <c r="C10" s="11">
        <v>0</v>
      </c>
      <c r="D10" s="12">
        <f t="shared" ref="D10:D44" si="0">B10+C10</f>
        <v>5009256.24</v>
      </c>
      <c r="E10" s="11">
        <v>3805678.23</v>
      </c>
      <c r="F10" s="10">
        <v>3805678.23</v>
      </c>
      <c r="G10" s="13">
        <f t="shared" ref="G10:G44" si="1">D10-E10</f>
        <v>1203578.0100000002</v>
      </c>
    </row>
    <row r="11" spans="1:7" x14ac:dyDescent="0.2">
      <c r="A11" s="9" t="s">
        <v>15</v>
      </c>
      <c r="B11" s="10">
        <v>29619538.850000001</v>
      </c>
      <c r="C11" s="11">
        <v>0</v>
      </c>
      <c r="D11" s="12">
        <f t="shared" si="0"/>
        <v>29619538.850000001</v>
      </c>
      <c r="E11" s="11">
        <v>29761523.27</v>
      </c>
      <c r="F11" s="10">
        <v>29761523.27</v>
      </c>
      <c r="G11" s="13">
        <f t="shared" si="1"/>
        <v>-141984.41999999806</v>
      </c>
    </row>
    <row r="12" spans="1:7" x14ac:dyDescent="0.2">
      <c r="A12" s="9" t="s">
        <v>16</v>
      </c>
      <c r="B12" s="10">
        <v>12814283.710000001</v>
      </c>
      <c r="C12" s="11">
        <v>0</v>
      </c>
      <c r="D12" s="12">
        <f t="shared" si="0"/>
        <v>12814283.710000001</v>
      </c>
      <c r="E12" s="11">
        <v>12442293.48</v>
      </c>
      <c r="F12" s="10">
        <v>12442293.48</v>
      </c>
      <c r="G12" s="13">
        <f t="shared" si="1"/>
        <v>371990.23000000045</v>
      </c>
    </row>
    <row r="13" spans="1:7" x14ac:dyDescent="0.2">
      <c r="A13" s="9" t="s">
        <v>17</v>
      </c>
      <c r="B13" s="10">
        <v>25015577.440000001</v>
      </c>
      <c r="C13" s="11">
        <v>0</v>
      </c>
      <c r="D13" s="12">
        <f t="shared" si="0"/>
        <v>25015577.440000001</v>
      </c>
      <c r="E13" s="11">
        <v>23886933.600000001</v>
      </c>
      <c r="F13" s="10">
        <v>23886933.600000001</v>
      </c>
      <c r="G13" s="13">
        <f t="shared" si="1"/>
        <v>1128643.8399999999</v>
      </c>
    </row>
    <row r="14" spans="1:7" x14ac:dyDescent="0.2">
      <c r="A14" s="9" t="s">
        <v>18</v>
      </c>
      <c r="B14" s="10">
        <v>9507594.8399999999</v>
      </c>
      <c r="C14" s="11">
        <v>0</v>
      </c>
      <c r="D14" s="12">
        <f t="shared" si="0"/>
        <v>9507594.8399999999</v>
      </c>
      <c r="E14" s="11">
        <v>10350187.880000001</v>
      </c>
      <c r="F14" s="10">
        <v>10350187.880000001</v>
      </c>
      <c r="G14" s="13">
        <f t="shared" si="1"/>
        <v>-842593.04000000097</v>
      </c>
    </row>
    <row r="15" spans="1:7" x14ac:dyDescent="0.2">
      <c r="A15" s="9" t="s">
        <v>19</v>
      </c>
      <c r="B15" s="10">
        <v>110769650.29000001</v>
      </c>
      <c r="C15" s="11">
        <v>0</v>
      </c>
      <c r="D15" s="12">
        <f t="shared" si="0"/>
        <v>110769650.29000001</v>
      </c>
      <c r="E15" s="11">
        <v>110078220.8</v>
      </c>
      <c r="F15" s="10">
        <v>110078220.8</v>
      </c>
      <c r="G15" s="13">
        <f t="shared" si="1"/>
        <v>691429.49000000954</v>
      </c>
    </row>
    <row r="16" spans="1:7" x14ac:dyDescent="0.2">
      <c r="A16" s="9" t="s">
        <v>20</v>
      </c>
      <c r="B16" s="10">
        <v>90165953.049999997</v>
      </c>
      <c r="C16" s="11">
        <v>0</v>
      </c>
      <c r="D16" s="12">
        <f t="shared" si="0"/>
        <v>90165953.049999997</v>
      </c>
      <c r="E16" s="11">
        <v>89767891.939999998</v>
      </c>
      <c r="F16" s="10">
        <v>89767891.939999998</v>
      </c>
      <c r="G16" s="13">
        <f t="shared" si="1"/>
        <v>398061.1099999994</v>
      </c>
    </row>
    <row r="17" spans="1:7" x14ac:dyDescent="0.2">
      <c r="A17" s="9" t="s">
        <v>21</v>
      </c>
      <c r="B17" s="10">
        <v>255134377.41999999</v>
      </c>
      <c r="C17" s="11">
        <v>31304488.60999991</v>
      </c>
      <c r="D17" s="12">
        <f t="shared" si="0"/>
        <v>286438866.02999991</v>
      </c>
      <c r="E17" s="11">
        <v>295472694.06999999</v>
      </c>
      <c r="F17" s="10">
        <v>295472694.06999999</v>
      </c>
      <c r="G17" s="13">
        <f t="shared" si="1"/>
        <v>-9033828.0400000811</v>
      </c>
    </row>
    <row r="18" spans="1:7" x14ac:dyDescent="0.2">
      <c r="A18" s="9" t="s">
        <v>22</v>
      </c>
      <c r="B18" s="10">
        <v>13789143.5</v>
      </c>
      <c r="C18" s="11">
        <v>0</v>
      </c>
      <c r="D18" s="12">
        <f t="shared" si="0"/>
        <v>13789143.5</v>
      </c>
      <c r="E18" s="11">
        <v>14242075.73</v>
      </c>
      <c r="F18" s="10">
        <v>14242075.73</v>
      </c>
      <c r="G18" s="13">
        <f t="shared" si="1"/>
        <v>-452932.23000000045</v>
      </c>
    </row>
    <row r="19" spans="1:7" x14ac:dyDescent="0.2">
      <c r="A19" s="9" t="s">
        <v>23</v>
      </c>
      <c r="B19" s="10">
        <v>89811947.530000001</v>
      </c>
      <c r="C19" s="11">
        <v>0</v>
      </c>
      <c r="D19" s="12">
        <f t="shared" si="0"/>
        <v>89811947.530000001</v>
      </c>
      <c r="E19" s="11">
        <v>84105229.810000002</v>
      </c>
      <c r="F19" s="10">
        <v>84105229.810000002</v>
      </c>
      <c r="G19" s="13">
        <f t="shared" si="1"/>
        <v>5706717.7199999988</v>
      </c>
    </row>
    <row r="20" spans="1:7" x14ac:dyDescent="0.2">
      <c r="A20" s="9" t="s">
        <v>24</v>
      </c>
      <c r="B20" s="10">
        <v>1106796968.3800001</v>
      </c>
      <c r="C20" s="11">
        <v>-80000000</v>
      </c>
      <c r="D20" s="12">
        <f t="shared" si="0"/>
        <v>1026796968.3800001</v>
      </c>
      <c r="E20" s="11">
        <v>1038045809.4</v>
      </c>
      <c r="F20" s="10">
        <v>1038045809.4</v>
      </c>
      <c r="G20" s="13">
        <f t="shared" si="1"/>
        <v>-11248841.019999862</v>
      </c>
    </row>
    <row r="21" spans="1:7" x14ac:dyDescent="0.2">
      <c r="A21" s="9" t="s">
        <v>25</v>
      </c>
      <c r="B21" s="10">
        <v>801986386.5</v>
      </c>
      <c r="C21" s="11">
        <v>0</v>
      </c>
      <c r="D21" s="12">
        <f t="shared" si="0"/>
        <v>801986386.5</v>
      </c>
      <c r="E21" s="11">
        <v>820893284.34000003</v>
      </c>
      <c r="F21" s="10">
        <v>820893284.34000003</v>
      </c>
      <c r="G21" s="13">
        <f t="shared" si="1"/>
        <v>-18906897.840000033</v>
      </c>
    </row>
    <row r="22" spans="1:7" x14ac:dyDescent="0.2">
      <c r="A22" s="9" t="s">
        <v>26</v>
      </c>
      <c r="B22" s="10">
        <v>77632725.519999996</v>
      </c>
      <c r="C22" s="11">
        <v>0</v>
      </c>
      <c r="D22" s="12">
        <f t="shared" si="0"/>
        <v>77632725.519999996</v>
      </c>
      <c r="E22" s="11">
        <v>77903389.819999993</v>
      </c>
      <c r="F22" s="10">
        <v>77903389.819999993</v>
      </c>
      <c r="G22" s="13">
        <f t="shared" si="1"/>
        <v>-270664.29999999702</v>
      </c>
    </row>
    <row r="23" spans="1:7" x14ac:dyDescent="0.2">
      <c r="A23" s="9" t="s">
        <v>27</v>
      </c>
      <c r="B23" s="10">
        <v>49184599.659999996</v>
      </c>
      <c r="C23" s="11">
        <v>0</v>
      </c>
      <c r="D23" s="12">
        <f t="shared" si="0"/>
        <v>49184599.659999996</v>
      </c>
      <c r="E23" s="11">
        <v>48525830.689999998</v>
      </c>
      <c r="F23" s="10">
        <v>48525830.689999998</v>
      </c>
      <c r="G23" s="13">
        <f t="shared" si="1"/>
        <v>658768.96999999881</v>
      </c>
    </row>
    <row r="24" spans="1:7" x14ac:dyDescent="0.2">
      <c r="A24" s="9" t="s">
        <v>28</v>
      </c>
      <c r="B24" s="10">
        <v>43085836.159999996</v>
      </c>
      <c r="C24" s="11">
        <v>0</v>
      </c>
      <c r="D24" s="12">
        <f t="shared" si="0"/>
        <v>43085836.159999996</v>
      </c>
      <c r="E24" s="11">
        <v>41399027.770000003</v>
      </c>
      <c r="F24" s="10">
        <v>41399027.770000003</v>
      </c>
      <c r="G24" s="13">
        <f t="shared" si="1"/>
        <v>1686808.3899999931</v>
      </c>
    </row>
    <row r="25" spans="1:7" x14ac:dyDescent="0.2">
      <c r="A25" s="9" t="s">
        <v>29</v>
      </c>
      <c r="B25" s="10">
        <v>48771215</v>
      </c>
      <c r="C25" s="11">
        <v>0</v>
      </c>
      <c r="D25" s="12">
        <f t="shared" si="0"/>
        <v>48771215</v>
      </c>
      <c r="E25" s="11">
        <v>45771215</v>
      </c>
      <c r="F25" s="10">
        <v>45771215</v>
      </c>
      <c r="G25" s="13">
        <f t="shared" si="1"/>
        <v>3000000</v>
      </c>
    </row>
    <row r="26" spans="1:7" x14ac:dyDescent="0.2">
      <c r="A26" s="9" t="s">
        <v>30</v>
      </c>
      <c r="B26" s="10">
        <v>6594663.9800000004</v>
      </c>
      <c r="C26" s="11">
        <v>0</v>
      </c>
      <c r="D26" s="12">
        <f t="shared" si="0"/>
        <v>6594663.9800000004</v>
      </c>
      <c r="E26" s="11">
        <v>6926982.5700000003</v>
      </c>
      <c r="F26" s="10">
        <v>6926982.5700000003</v>
      </c>
      <c r="G26" s="13">
        <f t="shared" si="1"/>
        <v>-332318.58999999985</v>
      </c>
    </row>
    <row r="27" spans="1:7" x14ac:dyDescent="0.2">
      <c r="A27" s="9" t="s">
        <v>31</v>
      </c>
      <c r="B27" s="10">
        <v>14995800.140000001</v>
      </c>
      <c r="C27" s="11">
        <v>0</v>
      </c>
      <c r="D27" s="12">
        <f t="shared" si="0"/>
        <v>14995800.140000001</v>
      </c>
      <c r="E27" s="11">
        <v>15067893.52</v>
      </c>
      <c r="F27" s="10">
        <v>15067893.52</v>
      </c>
      <c r="G27" s="13">
        <f t="shared" si="1"/>
        <v>-72093.379999998957</v>
      </c>
    </row>
    <row r="28" spans="1:7" x14ac:dyDescent="0.2">
      <c r="A28" s="9" t="s">
        <v>32</v>
      </c>
      <c r="B28" s="10">
        <v>50886826.810000002</v>
      </c>
      <c r="C28" s="11">
        <v>0</v>
      </c>
      <c r="D28" s="12">
        <f t="shared" si="0"/>
        <v>50886826.810000002</v>
      </c>
      <c r="E28" s="11">
        <v>48922999.350000001</v>
      </c>
      <c r="F28" s="10">
        <v>48922999.350000001</v>
      </c>
      <c r="G28" s="13">
        <f t="shared" si="1"/>
        <v>1963827.4600000009</v>
      </c>
    </row>
    <row r="29" spans="1:7" x14ac:dyDescent="0.2">
      <c r="A29" s="9" t="s">
        <v>33</v>
      </c>
      <c r="B29" s="10">
        <v>6366059.3499999996</v>
      </c>
      <c r="C29" s="11">
        <v>0</v>
      </c>
      <c r="D29" s="12">
        <f t="shared" si="0"/>
        <v>6366059.3499999996</v>
      </c>
      <c r="E29" s="11">
        <v>5489371.1900000004</v>
      </c>
      <c r="F29" s="10">
        <v>5489371.1900000004</v>
      </c>
      <c r="G29" s="13">
        <f t="shared" si="1"/>
        <v>876688.15999999922</v>
      </c>
    </row>
    <row r="30" spans="1:7" x14ac:dyDescent="0.2">
      <c r="A30" s="9" t="s">
        <v>34</v>
      </c>
      <c r="B30" s="10">
        <v>85303266.209999993</v>
      </c>
      <c r="C30" s="11">
        <v>0</v>
      </c>
      <c r="D30" s="12">
        <f t="shared" si="0"/>
        <v>85303266.209999993</v>
      </c>
      <c r="E30" s="11">
        <v>84962425.829999998</v>
      </c>
      <c r="F30" s="10">
        <v>84962425.829999998</v>
      </c>
      <c r="G30" s="13">
        <f t="shared" si="1"/>
        <v>340840.37999999523</v>
      </c>
    </row>
    <row r="31" spans="1:7" x14ac:dyDescent="0.2">
      <c r="A31" s="9" t="s">
        <v>35</v>
      </c>
      <c r="B31" s="10">
        <v>556539380.33000004</v>
      </c>
      <c r="C31" s="11">
        <v>-100000000</v>
      </c>
      <c r="D31" s="12">
        <f t="shared" si="0"/>
        <v>456539380.33000004</v>
      </c>
      <c r="E31" s="11">
        <v>471655297.23000002</v>
      </c>
      <c r="F31" s="10">
        <v>471655297.23000002</v>
      </c>
      <c r="G31" s="13">
        <f t="shared" si="1"/>
        <v>-15115916.899999976</v>
      </c>
    </row>
    <row r="32" spans="1:7" x14ac:dyDescent="0.2">
      <c r="A32" s="9" t="s">
        <v>36</v>
      </c>
      <c r="B32" s="10">
        <v>4263120.7699999996</v>
      </c>
      <c r="C32" s="11">
        <v>0</v>
      </c>
      <c r="D32" s="12">
        <f t="shared" si="0"/>
        <v>4263120.7699999996</v>
      </c>
      <c r="E32" s="11">
        <v>4604087.3499999996</v>
      </c>
      <c r="F32" s="10">
        <v>4604087.3499999996</v>
      </c>
      <c r="G32" s="13">
        <f t="shared" si="1"/>
        <v>-340966.58000000007</v>
      </c>
    </row>
    <row r="33" spans="1:7" x14ac:dyDescent="0.2">
      <c r="A33" s="9" t="s">
        <v>37</v>
      </c>
      <c r="B33" s="10">
        <v>104197000</v>
      </c>
      <c r="C33" s="11">
        <v>0</v>
      </c>
      <c r="D33" s="12">
        <f t="shared" si="0"/>
        <v>104197000</v>
      </c>
      <c r="E33" s="11">
        <v>104196997.8</v>
      </c>
      <c r="F33" s="10">
        <v>104196997.8</v>
      </c>
      <c r="G33" s="13">
        <f t="shared" si="1"/>
        <v>2.2000000029802322</v>
      </c>
    </row>
    <row r="34" spans="1:7" x14ac:dyDescent="0.2">
      <c r="A34" s="9" t="s">
        <v>38</v>
      </c>
      <c r="B34" s="10">
        <v>24255000</v>
      </c>
      <c r="C34" s="11">
        <v>0</v>
      </c>
      <c r="D34" s="12">
        <f t="shared" si="0"/>
        <v>24255000</v>
      </c>
      <c r="E34" s="11">
        <v>24255000</v>
      </c>
      <c r="F34" s="10">
        <v>24255000</v>
      </c>
      <c r="G34" s="13">
        <f t="shared" si="1"/>
        <v>0</v>
      </c>
    </row>
    <row r="35" spans="1:7" x14ac:dyDescent="0.2">
      <c r="A35" s="9" t="s">
        <v>39</v>
      </c>
      <c r="B35" s="10">
        <v>28928983.079999998</v>
      </c>
      <c r="C35" s="11">
        <v>0</v>
      </c>
      <c r="D35" s="12">
        <f t="shared" si="0"/>
        <v>28928983.079999998</v>
      </c>
      <c r="E35" s="11">
        <v>28582139.48</v>
      </c>
      <c r="F35" s="10">
        <v>28582139.48</v>
      </c>
      <c r="G35" s="13">
        <f t="shared" si="1"/>
        <v>346843.59999999776</v>
      </c>
    </row>
    <row r="36" spans="1:7" x14ac:dyDescent="0.2">
      <c r="A36" s="9" t="s">
        <v>40</v>
      </c>
      <c r="B36" s="10">
        <v>91311565.439999998</v>
      </c>
      <c r="C36" s="11">
        <v>0</v>
      </c>
      <c r="D36" s="12">
        <f t="shared" si="0"/>
        <v>91311565.439999998</v>
      </c>
      <c r="E36" s="11">
        <v>96557501.340000004</v>
      </c>
      <c r="F36" s="10">
        <v>96557501.340000004</v>
      </c>
      <c r="G36" s="13">
        <f t="shared" si="1"/>
        <v>-5245935.900000006</v>
      </c>
    </row>
    <row r="37" spans="1:7" x14ac:dyDescent="0.2">
      <c r="A37" s="9" t="s">
        <v>41</v>
      </c>
      <c r="B37" s="10">
        <v>11834172.48</v>
      </c>
      <c r="C37" s="11">
        <v>0</v>
      </c>
      <c r="D37" s="12">
        <f t="shared" si="0"/>
        <v>11834172.48</v>
      </c>
      <c r="E37" s="11">
        <v>11454773.32</v>
      </c>
      <c r="F37" s="10">
        <v>11454773.32</v>
      </c>
      <c r="G37" s="13">
        <f t="shared" si="1"/>
        <v>379399.16000000015</v>
      </c>
    </row>
    <row r="38" spans="1:7" x14ac:dyDescent="0.2">
      <c r="A38" s="9" t="s">
        <v>42</v>
      </c>
      <c r="B38" s="10">
        <v>138302429.38</v>
      </c>
      <c r="C38" s="11">
        <v>21472816</v>
      </c>
      <c r="D38" s="12">
        <f t="shared" si="0"/>
        <v>159775245.38</v>
      </c>
      <c r="E38" s="11">
        <v>155895853.66</v>
      </c>
      <c r="F38" s="10">
        <v>155895853.66</v>
      </c>
      <c r="G38" s="13">
        <f t="shared" si="1"/>
        <v>3879391.7199999988</v>
      </c>
    </row>
    <row r="39" spans="1:7" x14ac:dyDescent="0.2">
      <c r="A39" s="9" t="s">
        <v>43</v>
      </c>
      <c r="B39" s="10">
        <v>11550000</v>
      </c>
      <c r="C39" s="11">
        <v>0</v>
      </c>
      <c r="D39" s="12">
        <f t="shared" si="0"/>
        <v>11550000</v>
      </c>
      <c r="E39" s="11">
        <v>11550000</v>
      </c>
      <c r="F39" s="10">
        <v>11550000</v>
      </c>
      <c r="G39" s="13">
        <f t="shared" si="1"/>
        <v>0</v>
      </c>
    </row>
    <row r="40" spans="1:7" x14ac:dyDescent="0.2">
      <c r="A40" s="9" t="s">
        <v>44</v>
      </c>
      <c r="B40" s="10">
        <v>2860000</v>
      </c>
      <c r="C40" s="11">
        <v>0</v>
      </c>
      <c r="D40" s="12">
        <f t="shared" si="0"/>
        <v>2860000</v>
      </c>
      <c r="E40" s="11">
        <v>2860000</v>
      </c>
      <c r="F40" s="10">
        <v>2860000</v>
      </c>
      <c r="G40" s="13">
        <f t="shared" si="1"/>
        <v>0</v>
      </c>
    </row>
    <row r="41" spans="1:7" x14ac:dyDescent="0.2">
      <c r="A41" s="9" t="s">
        <v>45</v>
      </c>
      <c r="B41" s="10">
        <v>22409472.41</v>
      </c>
      <c r="C41" s="11">
        <v>0</v>
      </c>
      <c r="D41" s="12">
        <f t="shared" si="0"/>
        <v>22409472.41</v>
      </c>
      <c r="E41" s="11">
        <v>18621715.030000001</v>
      </c>
      <c r="F41" s="10">
        <v>18621715.030000001</v>
      </c>
      <c r="G41" s="13">
        <f t="shared" si="1"/>
        <v>3787757.379999999</v>
      </c>
    </row>
    <row r="42" spans="1:7" x14ac:dyDescent="0.2">
      <c r="A42" s="14" t="s">
        <v>46</v>
      </c>
      <c r="B42" s="10">
        <v>13492349.119999999</v>
      </c>
      <c r="C42" s="11">
        <v>0</v>
      </c>
      <c r="D42" s="12">
        <f t="shared" si="0"/>
        <v>13492349.119999999</v>
      </c>
      <c r="E42" s="11">
        <v>13372358.24</v>
      </c>
      <c r="F42" s="10">
        <v>13372358.24</v>
      </c>
      <c r="G42" s="13">
        <f t="shared" si="1"/>
        <v>119990.87999999896</v>
      </c>
    </row>
    <row r="43" spans="1:7" ht="24" x14ac:dyDescent="0.2">
      <c r="A43" s="14" t="s">
        <v>47</v>
      </c>
      <c r="B43" s="10">
        <v>20122500</v>
      </c>
      <c r="C43" s="11">
        <v>0</v>
      </c>
      <c r="D43" s="12">
        <f t="shared" si="0"/>
        <v>20122500</v>
      </c>
      <c r="E43" s="11">
        <v>20120840.399999999</v>
      </c>
      <c r="F43" s="10">
        <v>20120840.399999999</v>
      </c>
      <c r="G43" s="13">
        <f t="shared" si="1"/>
        <v>1659.6000000014901</v>
      </c>
    </row>
    <row r="44" spans="1:7" ht="12.75" thickBot="1" x14ac:dyDescent="0.25">
      <c r="A44" s="14" t="s">
        <v>48</v>
      </c>
      <c r="B44" s="10">
        <v>1481388431.6300001</v>
      </c>
      <c r="C44" s="11">
        <v>508857828.78999996</v>
      </c>
      <c r="D44" s="12">
        <f t="shared" si="0"/>
        <v>1990246260.4200001</v>
      </c>
      <c r="E44" s="11">
        <v>1872068348.05</v>
      </c>
      <c r="F44" s="19">
        <v>1872068348.05</v>
      </c>
      <c r="G44" s="13">
        <f t="shared" si="1"/>
        <v>118177912.37000012</v>
      </c>
    </row>
    <row r="45" spans="1:7" ht="12.75" thickBot="1" x14ac:dyDescent="0.25">
      <c r="A45" s="15" t="s">
        <v>49</v>
      </c>
      <c r="B45" s="16">
        <f>SUM(B9:B44)</f>
        <v>5444696075.2199993</v>
      </c>
      <c r="C45" s="17">
        <f>SUM(C9:C44)</f>
        <v>381635133.39999986</v>
      </c>
      <c r="D45" s="16">
        <f>SUM(B45,C45)</f>
        <v>5826331208.6199989</v>
      </c>
      <c r="E45" s="17">
        <f>SUM(E9:E44)</f>
        <v>5743615870.1900005</v>
      </c>
      <c r="F45" s="16">
        <f>SUM(F9:F44)</f>
        <v>5743615870.1900005</v>
      </c>
      <c r="G45" s="18">
        <f>D45-E45</f>
        <v>82715338.429998398</v>
      </c>
    </row>
  </sheetData>
  <mergeCells count="7">
    <mergeCell ref="A2:G2"/>
    <mergeCell ref="A3:G3"/>
    <mergeCell ref="A4:G4"/>
    <mergeCell ref="A5:G5"/>
    <mergeCell ref="A6:A8"/>
    <mergeCell ref="B6:F6"/>
    <mergeCell ref="G6:G7"/>
  </mergeCells>
  <pageMargins left="0.17" right="0.1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0CB0-5605-4CDE-8EC2-52A51498BA9B}">
  <dimension ref="A1:G22"/>
  <sheetViews>
    <sheetView workbookViewId="0">
      <selection activeCell="A35" sqref="A35"/>
    </sheetView>
  </sheetViews>
  <sheetFormatPr defaultColWidth="11.5703125" defaultRowHeight="12" x14ac:dyDescent="0.2"/>
  <cols>
    <col min="1" max="1" width="51" style="1" customWidth="1"/>
    <col min="2" max="2" width="15.7109375" style="1" customWidth="1"/>
    <col min="3" max="3" width="14.140625" style="1" customWidth="1"/>
    <col min="4" max="4" width="15.28515625" style="1" customWidth="1"/>
    <col min="5" max="5" width="15.42578125" style="1" customWidth="1"/>
    <col min="6" max="6" width="15" style="1" customWidth="1"/>
    <col min="7" max="7" width="13.28515625" style="1" customWidth="1"/>
    <col min="8" max="8" width="4.7109375" style="1" customWidth="1"/>
    <col min="9" max="16384" width="11.5703125" style="1"/>
  </cols>
  <sheetData>
    <row r="1" spans="1:7" ht="12.75" thickBot="1" x14ac:dyDescent="0.25"/>
    <row r="2" spans="1:7" x14ac:dyDescent="0.2">
      <c r="A2" s="31" t="s">
        <v>0</v>
      </c>
      <c r="B2" s="32"/>
      <c r="C2" s="32"/>
      <c r="D2" s="32"/>
      <c r="E2" s="32"/>
      <c r="F2" s="32"/>
      <c r="G2" s="33"/>
    </row>
    <row r="3" spans="1:7" x14ac:dyDescent="0.2">
      <c r="A3" s="34" t="s">
        <v>1</v>
      </c>
      <c r="B3" s="35"/>
      <c r="C3" s="35"/>
      <c r="D3" s="35"/>
      <c r="E3" s="35"/>
      <c r="F3" s="35"/>
      <c r="G3" s="36"/>
    </row>
    <row r="4" spans="1:7" x14ac:dyDescent="0.2">
      <c r="A4" s="34" t="s">
        <v>2</v>
      </c>
      <c r="B4" s="35"/>
      <c r="C4" s="35"/>
      <c r="D4" s="35"/>
      <c r="E4" s="35"/>
      <c r="F4" s="35"/>
      <c r="G4" s="36"/>
    </row>
    <row r="5" spans="1:7" ht="12.75" thickBot="1" x14ac:dyDescent="0.25">
      <c r="A5" s="37" t="s">
        <v>3</v>
      </c>
      <c r="B5" s="38"/>
      <c r="C5" s="38"/>
      <c r="D5" s="38"/>
      <c r="E5" s="38"/>
      <c r="F5" s="38"/>
      <c r="G5" s="39"/>
    </row>
    <row r="6" spans="1:7" ht="12.75" thickBot="1" x14ac:dyDescent="0.25">
      <c r="A6" s="40" t="s">
        <v>4</v>
      </c>
      <c r="B6" s="43" t="s">
        <v>5</v>
      </c>
      <c r="C6" s="44"/>
      <c r="D6" s="44"/>
      <c r="E6" s="44"/>
      <c r="F6" s="45"/>
      <c r="G6" s="46" t="s">
        <v>6</v>
      </c>
    </row>
    <row r="7" spans="1:7" ht="24.75" thickBot="1" x14ac:dyDescent="0.25">
      <c r="A7" s="41"/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47"/>
    </row>
    <row r="8" spans="1:7" ht="12.75" thickBot="1" x14ac:dyDescent="0.25">
      <c r="A8" s="42"/>
      <c r="B8" s="3">
        <v>1</v>
      </c>
      <c r="C8" s="3">
        <v>2</v>
      </c>
      <c r="D8" s="3" t="s">
        <v>50</v>
      </c>
      <c r="E8" s="3">
        <v>4</v>
      </c>
      <c r="F8" s="3">
        <v>5</v>
      </c>
      <c r="G8" s="4" t="s">
        <v>13</v>
      </c>
    </row>
    <row r="9" spans="1:7" x14ac:dyDescent="0.2">
      <c r="A9" s="20"/>
      <c r="B9" s="6"/>
      <c r="C9" s="7"/>
      <c r="D9" s="6"/>
      <c r="E9" s="7"/>
      <c r="F9" s="6"/>
      <c r="G9" s="8"/>
    </row>
    <row r="10" spans="1:7" ht="24" x14ac:dyDescent="0.2">
      <c r="A10" s="21" t="s">
        <v>51</v>
      </c>
      <c r="B10" s="10">
        <v>5444696075.2200003</v>
      </c>
      <c r="C10" s="11">
        <v>381635133.40000004</v>
      </c>
      <c r="D10" s="12">
        <f>B10+C10</f>
        <v>5826331208.6199999</v>
      </c>
      <c r="E10" s="11">
        <v>5743615870.1900005</v>
      </c>
      <c r="F10" s="10">
        <v>5743615870.1900005</v>
      </c>
      <c r="G10" s="13">
        <f>D10-E10</f>
        <v>82715338.429999352</v>
      </c>
    </row>
    <row r="11" spans="1:7" x14ac:dyDescent="0.2">
      <c r="A11" s="22"/>
      <c r="B11" s="12"/>
      <c r="C11" s="23"/>
      <c r="D11" s="12"/>
      <c r="E11" s="23"/>
      <c r="F11" s="12"/>
      <c r="G11" s="13"/>
    </row>
    <row r="12" spans="1:7" x14ac:dyDescent="0.2">
      <c r="A12" s="22" t="s">
        <v>52</v>
      </c>
      <c r="B12" s="10">
        <v>0</v>
      </c>
      <c r="C12" s="11">
        <v>0</v>
      </c>
      <c r="D12" s="12">
        <f>B12+C12</f>
        <v>0</v>
      </c>
      <c r="E12" s="11">
        <v>0</v>
      </c>
      <c r="F12" s="10">
        <v>0</v>
      </c>
      <c r="G12" s="13">
        <f>D12-E12</f>
        <v>0</v>
      </c>
    </row>
    <row r="13" spans="1:7" x14ac:dyDescent="0.2">
      <c r="A13" s="22"/>
      <c r="B13" s="12"/>
      <c r="C13" s="23"/>
      <c r="D13" s="12"/>
      <c r="E13" s="23"/>
      <c r="F13" s="12"/>
      <c r="G13" s="13"/>
    </row>
    <row r="14" spans="1:7" ht="24" x14ac:dyDescent="0.2">
      <c r="A14" s="21" t="s">
        <v>53</v>
      </c>
      <c r="B14" s="10">
        <v>0</v>
      </c>
      <c r="C14" s="11">
        <v>0</v>
      </c>
      <c r="D14" s="12">
        <f>B14+C14</f>
        <v>0</v>
      </c>
      <c r="E14" s="11">
        <v>0</v>
      </c>
      <c r="F14" s="10">
        <v>0</v>
      </c>
      <c r="G14" s="13">
        <f>D14-E14</f>
        <v>0</v>
      </c>
    </row>
    <row r="15" spans="1:7" x14ac:dyDescent="0.2">
      <c r="A15" s="22"/>
      <c r="B15" s="12"/>
      <c r="C15" s="23"/>
      <c r="D15" s="12"/>
      <c r="E15" s="23"/>
      <c r="F15" s="12"/>
      <c r="G15" s="13"/>
    </row>
    <row r="16" spans="1:7" ht="24" x14ac:dyDescent="0.2">
      <c r="A16" s="21" t="s">
        <v>54</v>
      </c>
      <c r="B16" s="10">
        <v>0</v>
      </c>
      <c r="C16" s="11">
        <v>0</v>
      </c>
      <c r="D16" s="12">
        <f>B16+C16</f>
        <v>0</v>
      </c>
      <c r="E16" s="11">
        <v>0</v>
      </c>
      <c r="F16" s="10">
        <v>0</v>
      </c>
      <c r="G16" s="13">
        <f>D16-E16</f>
        <v>0</v>
      </c>
    </row>
    <row r="17" spans="1:7" x14ac:dyDescent="0.2">
      <c r="A17" s="22"/>
      <c r="B17" s="12"/>
      <c r="C17" s="23"/>
      <c r="D17" s="12"/>
      <c r="E17" s="23"/>
      <c r="F17" s="12"/>
      <c r="G17" s="13"/>
    </row>
    <row r="18" spans="1:7" ht="24" x14ac:dyDescent="0.2">
      <c r="A18" s="21" t="s">
        <v>55</v>
      </c>
      <c r="B18" s="10">
        <v>0</v>
      </c>
      <c r="C18" s="11">
        <v>0</v>
      </c>
      <c r="D18" s="12">
        <f>B18+C18</f>
        <v>0</v>
      </c>
      <c r="E18" s="11">
        <v>0</v>
      </c>
      <c r="F18" s="10">
        <v>0</v>
      </c>
      <c r="G18" s="13">
        <f>D18-E18</f>
        <v>0</v>
      </c>
    </row>
    <row r="19" spans="1:7" x14ac:dyDescent="0.2">
      <c r="A19" s="22"/>
      <c r="B19" s="12"/>
      <c r="C19" s="23"/>
      <c r="D19" s="12"/>
      <c r="E19" s="23"/>
      <c r="F19" s="12"/>
      <c r="G19" s="13"/>
    </row>
    <row r="20" spans="1:7" ht="24" x14ac:dyDescent="0.2">
      <c r="A20" s="21" t="s">
        <v>56</v>
      </c>
      <c r="B20" s="10">
        <v>0</v>
      </c>
      <c r="C20" s="11">
        <v>0</v>
      </c>
      <c r="D20" s="12">
        <f>B20+C20</f>
        <v>0</v>
      </c>
      <c r="E20" s="11">
        <v>0</v>
      </c>
      <c r="F20" s="10">
        <v>0</v>
      </c>
      <c r="G20" s="13">
        <f>D20-E20</f>
        <v>0</v>
      </c>
    </row>
    <row r="21" spans="1:7" ht="12.75" thickBot="1" x14ac:dyDescent="0.25">
      <c r="A21" s="24"/>
      <c r="B21" s="12"/>
      <c r="C21" s="23"/>
      <c r="D21" s="12"/>
      <c r="E21" s="23"/>
      <c r="F21" s="12"/>
      <c r="G21" s="13"/>
    </row>
    <row r="22" spans="1:7" ht="12.75" thickBot="1" x14ac:dyDescent="0.25">
      <c r="A22" s="25" t="s">
        <v>49</v>
      </c>
      <c r="B22" s="16">
        <f>SUM(B10:B20)</f>
        <v>5444696075.2200003</v>
      </c>
      <c r="C22" s="17">
        <f>SUM(C10:C20)</f>
        <v>381635133.40000004</v>
      </c>
      <c r="D22" s="16">
        <f>B22+C22</f>
        <v>5826331208.6199999</v>
      </c>
      <c r="E22" s="17">
        <f>SUM(E10:E20)</f>
        <v>5743615870.1900005</v>
      </c>
      <c r="F22" s="16">
        <f>SUM(F10:F20)</f>
        <v>5743615870.1900005</v>
      </c>
      <c r="G22" s="18">
        <f>D22-E22</f>
        <v>82715338.429999352</v>
      </c>
    </row>
  </sheetData>
  <mergeCells count="7">
    <mergeCell ref="A2:G2"/>
    <mergeCell ref="A3:G3"/>
    <mergeCell ref="A4:G4"/>
    <mergeCell ref="A5:G5"/>
    <mergeCell ref="A6:A8"/>
    <mergeCell ref="B6:F6"/>
    <mergeCell ref="G6:G7"/>
  </mergeCells>
  <pageMargins left="0.22" right="0.1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2896-17B9-47A6-B696-8F51273F8D67}">
  <dimension ref="B1:H13"/>
  <sheetViews>
    <sheetView workbookViewId="0">
      <selection activeCell="D32" sqref="D32"/>
    </sheetView>
  </sheetViews>
  <sheetFormatPr defaultColWidth="11.42578125" defaultRowHeight="12" x14ac:dyDescent="0.2"/>
  <cols>
    <col min="1" max="1" width="2.42578125" style="1" customWidth="1"/>
    <col min="2" max="2" width="36" style="1" customWidth="1"/>
    <col min="3" max="3" width="14.42578125" style="1" bestFit="1" customWidth="1"/>
    <col min="4" max="4" width="13.5703125" style="1" customWidth="1"/>
    <col min="5" max="5" width="14.7109375" style="1" customWidth="1"/>
    <col min="6" max="6" width="14.5703125" style="1" customWidth="1"/>
    <col min="7" max="7" width="15.85546875" style="1" customWidth="1"/>
    <col min="8" max="8" width="13.42578125" style="1" customWidth="1"/>
    <col min="9" max="9" width="4.71093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0</v>
      </c>
      <c r="C2" s="32"/>
      <c r="D2" s="32"/>
      <c r="E2" s="32"/>
      <c r="F2" s="32"/>
      <c r="G2" s="32"/>
      <c r="H2" s="33"/>
    </row>
    <row r="3" spans="2:8" x14ac:dyDescent="0.2">
      <c r="B3" s="34" t="s">
        <v>1</v>
      </c>
      <c r="C3" s="35"/>
      <c r="D3" s="35"/>
      <c r="E3" s="35"/>
      <c r="F3" s="35"/>
      <c r="G3" s="35"/>
      <c r="H3" s="36"/>
    </row>
    <row r="4" spans="2:8" x14ac:dyDescent="0.2">
      <c r="B4" s="34" t="s">
        <v>2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57</v>
      </c>
      <c r="C5" s="38"/>
      <c r="D5" s="38"/>
      <c r="E5" s="38"/>
      <c r="F5" s="38"/>
      <c r="G5" s="38"/>
      <c r="H5" s="39"/>
    </row>
    <row r="6" spans="2:8" ht="12.75" thickBot="1" x14ac:dyDescent="0.25">
      <c r="B6" s="40" t="s">
        <v>4</v>
      </c>
      <c r="C6" s="43" t="s">
        <v>5</v>
      </c>
      <c r="D6" s="44"/>
      <c r="E6" s="44"/>
      <c r="F6" s="44"/>
      <c r="G6" s="45"/>
      <c r="H6" s="46" t="s">
        <v>6</v>
      </c>
    </row>
    <row r="7" spans="2:8" ht="24.75" thickBot="1" x14ac:dyDescent="0.25">
      <c r="B7" s="41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47"/>
    </row>
    <row r="8" spans="2:8" ht="12.75" thickBot="1" x14ac:dyDescent="0.25">
      <c r="B8" s="42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x14ac:dyDescent="0.2">
      <c r="B9" s="26"/>
      <c r="C9" s="6"/>
      <c r="D9" s="7"/>
      <c r="E9" s="6"/>
      <c r="F9" s="7"/>
      <c r="G9" s="6"/>
      <c r="H9" s="8"/>
    </row>
    <row r="10" spans="2:8" x14ac:dyDescent="0.2">
      <c r="B10" s="27" t="s">
        <v>58</v>
      </c>
      <c r="C10" s="10">
        <v>5232940360.2199993</v>
      </c>
      <c r="D10" s="11">
        <v>381635133.39999986</v>
      </c>
      <c r="E10" s="10">
        <f>C10+D10</f>
        <v>5614575493.6199989</v>
      </c>
      <c r="F10" s="11">
        <v>5534861816.9900007</v>
      </c>
      <c r="G10" s="10">
        <v>5534861816.9900007</v>
      </c>
      <c r="H10" s="28">
        <f>E10-F10</f>
        <v>79713676.629998207</v>
      </c>
    </row>
    <row r="11" spans="2:8" ht="24" x14ac:dyDescent="0.2">
      <c r="B11" s="29" t="s">
        <v>59</v>
      </c>
      <c r="C11" s="10">
        <v>211755715</v>
      </c>
      <c r="D11" s="11">
        <v>0</v>
      </c>
      <c r="E11" s="10">
        <f>C11+D11</f>
        <v>211755715</v>
      </c>
      <c r="F11" s="11">
        <v>208754053.20000002</v>
      </c>
      <c r="G11" s="10">
        <v>208754053.20000002</v>
      </c>
      <c r="H11" s="28">
        <f>E11-F11</f>
        <v>3001661.7999999821</v>
      </c>
    </row>
    <row r="12" spans="2:8" ht="12.75" thickBot="1" x14ac:dyDescent="0.25">
      <c r="B12" s="27"/>
      <c r="C12" s="12"/>
      <c r="D12" s="23"/>
      <c r="E12" s="12"/>
      <c r="F12" s="23"/>
      <c r="G12" s="30"/>
      <c r="H12" s="13"/>
    </row>
    <row r="13" spans="2:8" ht="12.75" thickBot="1" x14ac:dyDescent="0.25">
      <c r="B13" s="15" t="s">
        <v>49</v>
      </c>
      <c r="C13" s="16">
        <f>SUM(C10:C11)</f>
        <v>5444696075.2199993</v>
      </c>
      <c r="D13" s="17">
        <f>SUM(D10:D11)</f>
        <v>381635133.39999986</v>
      </c>
      <c r="E13" s="16">
        <f>C13+D13</f>
        <v>5826331208.6199989</v>
      </c>
      <c r="F13" s="17">
        <f>SUM(F10:F11)</f>
        <v>5743615870.1900005</v>
      </c>
      <c r="G13" s="16">
        <f>SUM(G10:G11)</f>
        <v>5743615870.1900005</v>
      </c>
      <c r="H13" s="18">
        <f>E13-F13</f>
        <v>82715338.429998398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24" right="0.1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DEPENDENCIA</vt:lpstr>
      <vt:lpstr>ENTIDAD</vt:lpstr>
      <vt:lpstr>ORGANO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Andres</cp:lastModifiedBy>
  <cp:lastPrinted>2021-01-30T04:25:57Z</cp:lastPrinted>
  <dcterms:created xsi:type="dcterms:W3CDTF">2021-01-30T04:01:57Z</dcterms:created>
  <dcterms:modified xsi:type="dcterms:W3CDTF">2021-01-30T21:09:54Z</dcterms:modified>
</cp:coreProperties>
</file>