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415" windowHeight="768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2" i="3"/>
  <c r="F22"/>
  <c r="D22"/>
  <c r="C22"/>
  <c r="E22" s="1"/>
  <c r="H22" s="1"/>
  <c r="H20"/>
  <c r="E20"/>
  <c r="E18"/>
  <c r="H18" s="1"/>
  <c r="H16"/>
  <c r="E16"/>
  <c r="E14"/>
  <c r="H14" s="1"/>
  <c r="H12"/>
  <c r="E12"/>
  <c r="E10"/>
  <c r="H10" s="1"/>
  <c r="G45" i="1" l="1"/>
  <c r="F45"/>
  <c r="D45"/>
  <c r="C45"/>
  <c r="E45" s="1"/>
  <c r="H45" s="1"/>
  <c r="H44"/>
  <c r="E44"/>
  <c r="E43"/>
  <c r="H43" s="1"/>
  <c r="H42"/>
  <c r="E42"/>
  <c r="E41"/>
  <c r="H41" s="1"/>
  <c r="H40"/>
  <c r="E40"/>
  <c r="E39"/>
  <c r="H39" s="1"/>
  <c r="H38"/>
  <c r="E38"/>
  <c r="E37"/>
  <c r="H37" s="1"/>
  <c r="H36"/>
  <c r="E36"/>
  <c r="E35"/>
  <c r="H35" s="1"/>
  <c r="H34"/>
  <c r="E34"/>
  <c r="E33"/>
  <c r="H33" s="1"/>
  <c r="H32"/>
  <c r="E32"/>
  <c r="E31"/>
  <c r="H31" s="1"/>
  <c r="H30"/>
  <c r="E30"/>
  <c r="E29"/>
  <c r="H29" s="1"/>
  <c r="H28"/>
  <c r="E28"/>
  <c r="E27"/>
  <c r="H27" s="1"/>
  <c r="H26"/>
  <c r="E26"/>
  <c r="E25"/>
  <c r="H25" s="1"/>
  <c r="H24"/>
  <c r="E24"/>
  <c r="E23"/>
  <c r="H23" s="1"/>
  <c r="H22"/>
  <c r="E22"/>
  <c r="E21"/>
  <c r="H21" s="1"/>
  <c r="H20"/>
  <c r="E20"/>
  <c r="E19"/>
  <c r="H19" s="1"/>
  <c r="H18"/>
  <c r="E18"/>
  <c r="E17"/>
  <c r="H17" s="1"/>
  <c r="H16"/>
  <c r="E16"/>
  <c r="E15"/>
  <c r="H15" s="1"/>
  <c r="H14"/>
  <c r="E14"/>
  <c r="E13"/>
  <c r="H13" s="1"/>
  <c r="H12"/>
  <c r="E12"/>
  <c r="E11"/>
  <c r="H11" s="1"/>
  <c r="H10"/>
  <c r="E10"/>
</calcChain>
</file>

<file path=xl/sharedStrings.xml><?xml version="1.0" encoding="utf-8"?>
<sst xmlns="http://schemas.openxmlformats.org/spreadsheetml/2006/main" count="88" uniqueCount="60">
  <si>
    <t>Municipio de Juárez, Chihuahua</t>
  </si>
  <si>
    <t xml:space="preserve">Estado Analítico del Ejercicio del Presupuesto de Egresos </t>
  </si>
  <si>
    <t>Clasificación Administrativa</t>
  </si>
  <si>
    <t xml:space="preserve">Del 01 de enero al 30 de junio 2021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</si>
  <si>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</si>
  <si>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</si>
  <si>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</si>
  <si>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</si>
  <si>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</si>
  <si>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</si>
  <si>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</si>
  <si>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</si>
  <si>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</si>
  <si>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</si>
  <si>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Organo Ejecutivo Municipal (Ayuntamiento)</t>
  </si>
  <si>
    <t xml:space="preserve">Entidades Paraestatales y Fideicomisos No Empresariales y No Financieros </t>
  </si>
  <si>
    <t xml:space="preserve">Total del Gasto </t>
  </si>
  <si>
    <t>Del 01 de enero al 30 de junio 2021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</si>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</sst>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49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 applyProtection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17" xfId="0" applyNumberFormat="1" applyFont="1" applyBorder="1" applyAlignment="1" applyProtection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</xf>
    <xf numFmtId="0" fontId="2" fillId="0" borderId="0" xfId="0" applyFont="1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workbookViewId="0">
      <selection activeCell="D11" sqref="D11"/>
    </sheetView>
  </sheetViews>
  <sheetFormatPr defaultColWidth="11.5703125" defaultRowHeight="12"/>
  <cols>
    <col min="1" max="1" width="4.7109375" style="21" customWidth="1"/>
    <col min="2" max="2" width="39.5703125" style="21" customWidth="1"/>
    <col min="3" max="3" width="14.42578125" style="21" bestFit="1" customWidth="1"/>
    <col min="4" max="4" width="13.5703125" style="21" customWidth="1"/>
    <col min="5" max="8" width="14.42578125" style="21" bestFit="1" customWidth="1"/>
    <col min="9" max="9" width="4.7109375" style="21" customWidth="1"/>
    <col min="10" max="16384" width="11.5703125" style="21"/>
  </cols>
  <sheetData>
    <row r="1" spans="2:8" ht="12.75" thickBot="1"/>
    <row r="2" spans="2:8">
      <c r="B2" s="44" t="s">
        <v>0</v>
      </c>
      <c r="C2" s="45"/>
      <c r="D2" s="45"/>
      <c r="E2" s="45"/>
      <c r="F2" s="45"/>
      <c r="G2" s="45"/>
      <c r="H2" s="46"/>
    </row>
    <row r="3" spans="2:8">
      <c r="B3" s="47" t="s">
        <v>1</v>
      </c>
      <c r="C3" s="48"/>
      <c r="D3" s="48"/>
      <c r="E3" s="48"/>
      <c r="F3" s="48"/>
      <c r="G3" s="48"/>
      <c r="H3" s="49"/>
    </row>
    <row r="4" spans="2:8">
      <c r="B4" s="47" t="s">
        <v>2</v>
      </c>
      <c r="C4" s="48"/>
      <c r="D4" s="48"/>
      <c r="E4" s="48"/>
      <c r="F4" s="48"/>
      <c r="G4" s="48"/>
      <c r="H4" s="49"/>
    </row>
    <row r="5" spans="2:8" ht="12.75" thickBot="1">
      <c r="B5" s="50" t="s">
        <v>17</v>
      </c>
      <c r="C5" s="51"/>
      <c r="D5" s="51"/>
      <c r="E5" s="51"/>
      <c r="F5" s="51"/>
      <c r="G5" s="51"/>
      <c r="H5" s="52"/>
    </row>
    <row r="6" spans="2:8" ht="12.75" thickBot="1">
      <c r="B6" s="53" t="s">
        <v>4</v>
      </c>
      <c r="C6" s="56" t="s">
        <v>5</v>
      </c>
      <c r="D6" s="57"/>
      <c r="E6" s="57"/>
      <c r="F6" s="57"/>
      <c r="G6" s="58"/>
      <c r="H6" s="59" t="s">
        <v>6</v>
      </c>
    </row>
    <row r="7" spans="2:8" ht="24.75" thickBot="1">
      <c r="B7" s="54"/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60"/>
    </row>
    <row r="8" spans="2:8" ht="12.75" thickBot="1">
      <c r="B8" s="55"/>
      <c r="C8" s="23">
        <v>1</v>
      </c>
      <c r="D8" s="23">
        <v>2</v>
      </c>
      <c r="E8" s="23" t="s">
        <v>12</v>
      </c>
      <c r="F8" s="23">
        <v>4</v>
      </c>
      <c r="G8" s="23">
        <v>5</v>
      </c>
      <c r="H8" s="24" t="s">
        <v>13</v>
      </c>
    </row>
    <row r="9" spans="2:8">
      <c r="B9" s="25"/>
      <c r="C9" s="26"/>
      <c r="D9" s="27"/>
      <c r="E9" s="26"/>
      <c r="F9" s="27"/>
      <c r="G9" s="26"/>
      <c r="H9" s="28"/>
    </row>
    <row r="10" spans="2:8">
      <c r="B10" s="29" t="s">
        <v>18</v>
      </c>
      <c r="C10" s="12">
        <v>2525656.64</v>
      </c>
      <c r="D10" s="13">
        <v>0</v>
      </c>
      <c r="E10" s="30">
        <f t="shared" ref="E10:E44" si="0">C10+D10</f>
        <v>2525656.64</v>
      </c>
      <c r="F10" s="13">
        <v>1416061.37</v>
      </c>
      <c r="G10" s="13">
        <v>1416061.37</v>
      </c>
      <c r="H10" s="31">
        <f t="shared" ref="H10:H44" si="1">E10-F10</f>
        <v>1109595.27</v>
      </c>
    </row>
    <row r="11" spans="2:8">
      <c r="B11" s="29" t="s">
        <v>19</v>
      </c>
      <c r="C11" s="12">
        <v>14954484.720000001</v>
      </c>
      <c r="D11" s="13">
        <v>0</v>
      </c>
      <c r="E11" s="30">
        <f t="shared" si="0"/>
        <v>14954484.720000001</v>
      </c>
      <c r="F11" s="13">
        <v>12976708.93</v>
      </c>
      <c r="G11" s="13">
        <v>12976708.93</v>
      </c>
      <c r="H11" s="31">
        <f t="shared" si="1"/>
        <v>1977775.790000001</v>
      </c>
    </row>
    <row r="12" spans="2:8">
      <c r="B12" s="29" t="s">
        <v>20</v>
      </c>
      <c r="C12" s="12">
        <v>6110013.3600000003</v>
      </c>
      <c r="D12" s="13">
        <v>0</v>
      </c>
      <c r="E12" s="30">
        <f t="shared" si="0"/>
        <v>6110013.3600000003</v>
      </c>
      <c r="F12" s="13">
        <v>5338270.97</v>
      </c>
      <c r="G12" s="13">
        <v>5338270.97</v>
      </c>
      <c r="H12" s="31">
        <f t="shared" si="1"/>
        <v>771742.3900000006</v>
      </c>
    </row>
    <row r="13" spans="2:8">
      <c r="B13" s="29" t="s">
        <v>21</v>
      </c>
      <c r="C13" s="12">
        <v>12021091.280000001</v>
      </c>
      <c r="D13" s="13">
        <v>0</v>
      </c>
      <c r="E13" s="30">
        <f t="shared" si="0"/>
        <v>12021091.280000001</v>
      </c>
      <c r="F13" s="13">
        <v>10195530.99</v>
      </c>
      <c r="G13" s="13">
        <v>10195530.99</v>
      </c>
      <c r="H13" s="31">
        <f t="shared" si="1"/>
        <v>1825560.290000001</v>
      </c>
    </row>
    <row r="14" spans="2:8">
      <c r="B14" s="29" t="s">
        <v>22</v>
      </c>
      <c r="C14" s="12">
        <v>4411097.42</v>
      </c>
      <c r="D14" s="13">
        <v>0</v>
      </c>
      <c r="E14" s="30">
        <f t="shared" si="0"/>
        <v>4411097.42</v>
      </c>
      <c r="F14" s="13">
        <v>3895370.41</v>
      </c>
      <c r="G14" s="13">
        <v>3895370.41</v>
      </c>
      <c r="H14" s="31">
        <f t="shared" si="1"/>
        <v>515727.00999999978</v>
      </c>
    </row>
    <row r="15" spans="2:8">
      <c r="B15" s="29" t="s">
        <v>23</v>
      </c>
      <c r="C15" s="12">
        <v>56412626.699999996</v>
      </c>
      <c r="D15" s="13">
        <v>0</v>
      </c>
      <c r="E15" s="30">
        <f t="shared" si="0"/>
        <v>56412626.699999996</v>
      </c>
      <c r="F15" s="13">
        <v>41596143.090000004</v>
      </c>
      <c r="G15" s="13">
        <v>41596143.090000004</v>
      </c>
      <c r="H15" s="31">
        <f t="shared" si="1"/>
        <v>14816483.609999992</v>
      </c>
    </row>
    <row r="16" spans="2:8">
      <c r="B16" s="29" t="s">
        <v>24</v>
      </c>
      <c r="C16" s="12">
        <v>41838251.120000005</v>
      </c>
      <c r="D16" s="13">
        <v>0</v>
      </c>
      <c r="E16" s="30">
        <f t="shared" si="0"/>
        <v>41838251.120000005</v>
      </c>
      <c r="F16" s="13">
        <v>41011771.869999997</v>
      </c>
      <c r="G16" s="13">
        <v>41011771.869999997</v>
      </c>
      <c r="H16" s="31">
        <f t="shared" si="1"/>
        <v>826479.25000000745</v>
      </c>
    </row>
    <row r="17" spans="2:8">
      <c r="B17" s="29" t="s">
        <v>25</v>
      </c>
      <c r="C17" s="12">
        <v>151981762.34999999</v>
      </c>
      <c r="D17" s="13">
        <v>0</v>
      </c>
      <c r="E17" s="30">
        <f t="shared" si="0"/>
        <v>151981762.34999999</v>
      </c>
      <c r="F17" s="13">
        <v>126434546.21999998</v>
      </c>
      <c r="G17" s="13">
        <v>126434546.21999998</v>
      </c>
      <c r="H17" s="31">
        <f t="shared" si="1"/>
        <v>25547216.13000001</v>
      </c>
    </row>
    <row r="18" spans="2:8">
      <c r="B18" s="29" t="s">
        <v>26</v>
      </c>
      <c r="C18" s="12">
        <v>6605095.2199999997</v>
      </c>
      <c r="D18" s="13">
        <v>0</v>
      </c>
      <c r="E18" s="30">
        <f t="shared" si="0"/>
        <v>6605095.2199999997</v>
      </c>
      <c r="F18" s="13">
        <v>6419586.54</v>
      </c>
      <c r="G18" s="13">
        <v>6419586.54</v>
      </c>
      <c r="H18" s="31">
        <f t="shared" si="1"/>
        <v>185508.6799999997</v>
      </c>
    </row>
    <row r="19" spans="2:8">
      <c r="B19" s="29" t="s">
        <v>27</v>
      </c>
      <c r="C19" s="12">
        <v>46447034.109999999</v>
      </c>
      <c r="D19" s="13">
        <v>0</v>
      </c>
      <c r="E19" s="30">
        <f t="shared" si="0"/>
        <v>46447034.109999999</v>
      </c>
      <c r="F19" s="13">
        <v>38814860.520000003</v>
      </c>
      <c r="G19" s="13">
        <v>38814860.520000003</v>
      </c>
      <c r="H19" s="31">
        <f t="shared" si="1"/>
        <v>7632173.5899999961</v>
      </c>
    </row>
    <row r="20" spans="2:8">
      <c r="B20" s="29" t="s">
        <v>28</v>
      </c>
      <c r="C20" s="12">
        <v>526479373.90000004</v>
      </c>
      <c r="D20" s="13">
        <v>0</v>
      </c>
      <c r="E20" s="30">
        <f t="shared" si="0"/>
        <v>526479373.90000004</v>
      </c>
      <c r="F20" s="13">
        <v>470366625.60000002</v>
      </c>
      <c r="G20" s="13">
        <v>470366625.60000002</v>
      </c>
      <c r="H20" s="31">
        <f t="shared" si="1"/>
        <v>56112748.300000012</v>
      </c>
    </row>
    <row r="21" spans="2:8">
      <c r="B21" s="29" t="s">
        <v>29</v>
      </c>
      <c r="C21" s="12">
        <v>405534022.84000003</v>
      </c>
      <c r="D21" s="13">
        <v>0</v>
      </c>
      <c r="E21" s="30">
        <f t="shared" si="0"/>
        <v>405534022.84000003</v>
      </c>
      <c r="F21" s="13">
        <v>354569567.78000003</v>
      </c>
      <c r="G21" s="13">
        <v>354569567.78000003</v>
      </c>
      <c r="H21" s="31">
        <f t="shared" si="1"/>
        <v>50964455.060000002</v>
      </c>
    </row>
    <row r="22" spans="2:8">
      <c r="B22" s="29" t="s">
        <v>30</v>
      </c>
      <c r="C22" s="12">
        <v>36519437.059999995</v>
      </c>
      <c r="D22" s="13">
        <v>0</v>
      </c>
      <c r="E22" s="30">
        <f t="shared" si="0"/>
        <v>36519437.059999995</v>
      </c>
      <c r="F22" s="13">
        <v>33744988.019999996</v>
      </c>
      <c r="G22" s="13">
        <v>33744988.019999996</v>
      </c>
      <c r="H22" s="31">
        <f t="shared" si="1"/>
        <v>2774449.0399999991</v>
      </c>
    </row>
    <row r="23" spans="2:8">
      <c r="B23" s="29" t="s">
        <v>31</v>
      </c>
      <c r="C23" s="12">
        <v>21661196.399999999</v>
      </c>
      <c r="D23" s="13">
        <v>0</v>
      </c>
      <c r="E23" s="30">
        <f t="shared" si="0"/>
        <v>21661196.399999999</v>
      </c>
      <c r="F23" s="13">
        <v>20686271.84</v>
      </c>
      <c r="G23" s="13">
        <v>20686271.84</v>
      </c>
      <c r="H23" s="31">
        <f t="shared" si="1"/>
        <v>974924.55999999866</v>
      </c>
    </row>
    <row r="24" spans="2:8">
      <c r="B24" s="29" t="s">
        <v>32</v>
      </c>
      <c r="C24" s="12">
        <v>21302671.079999998</v>
      </c>
      <c r="D24" s="13">
        <v>0</v>
      </c>
      <c r="E24" s="30">
        <f t="shared" si="0"/>
        <v>21302671.079999998</v>
      </c>
      <c r="F24" s="13">
        <v>20078376.810000002</v>
      </c>
      <c r="G24" s="13">
        <v>20078376.810000002</v>
      </c>
      <c r="H24" s="31">
        <f t="shared" si="1"/>
        <v>1224294.2699999958</v>
      </c>
    </row>
    <row r="25" spans="2:8">
      <c r="B25" s="29" t="s">
        <v>33</v>
      </c>
      <c r="C25" s="12">
        <v>23507815</v>
      </c>
      <c r="D25" s="13">
        <v>0</v>
      </c>
      <c r="E25" s="30">
        <f t="shared" si="0"/>
        <v>23507815</v>
      </c>
      <c r="F25" s="13">
        <v>23507815</v>
      </c>
      <c r="G25" s="13">
        <v>23507815</v>
      </c>
      <c r="H25" s="31">
        <f t="shared" si="1"/>
        <v>0</v>
      </c>
    </row>
    <row r="26" spans="2:8">
      <c r="B26" s="29" t="s">
        <v>34</v>
      </c>
      <c r="C26" s="12">
        <v>3139016.9499999997</v>
      </c>
      <c r="D26" s="13">
        <v>0</v>
      </c>
      <c r="E26" s="30">
        <f t="shared" si="0"/>
        <v>3139016.9499999997</v>
      </c>
      <c r="F26" s="13">
        <v>2647520.86</v>
      </c>
      <c r="G26" s="13">
        <v>2647520.86</v>
      </c>
      <c r="H26" s="31">
        <f t="shared" si="1"/>
        <v>491496.08999999985</v>
      </c>
    </row>
    <row r="27" spans="2:8">
      <c r="B27" s="29" t="s">
        <v>35</v>
      </c>
      <c r="C27" s="12">
        <v>7315766.9800000014</v>
      </c>
      <c r="D27" s="13">
        <v>0</v>
      </c>
      <c r="E27" s="30">
        <f t="shared" si="0"/>
        <v>7315766.9800000014</v>
      </c>
      <c r="F27" s="13">
        <v>7063843.8600000003</v>
      </c>
      <c r="G27" s="13">
        <v>7063843.8600000003</v>
      </c>
      <c r="H27" s="31">
        <f t="shared" si="1"/>
        <v>251923.12000000104</v>
      </c>
    </row>
    <row r="28" spans="2:8">
      <c r="B28" s="29" t="s">
        <v>36</v>
      </c>
      <c r="C28" s="12">
        <v>23900608.59</v>
      </c>
      <c r="D28" s="13">
        <v>0</v>
      </c>
      <c r="E28" s="30">
        <f t="shared" si="0"/>
        <v>23900608.59</v>
      </c>
      <c r="F28" s="13">
        <v>23342695.229999997</v>
      </c>
      <c r="G28" s="13">
        <v>23342695.229999997</v>
      </c>
      <c r="H28" s="31">
        <f t="shared" si="1"/>
        <v>557913.36000000313</v>
      </c>
    </row>
    <row r="29" spans="2:8">
      <c r="B29" s="29" t="s">
        <v>37</v>
      </c>
      <c r="C29" s="12">
        <v>3010563.0600000005</v>
      </c>
      <c r="D29" s="13">
        <v>0</v>
      </c>
      <c r="E29" s="30">
        <f t="shared" si="0"/>
        <v>3010563.0600000005</v>
      </c>
      <c r="F29" s="13">
        <v>1995940.4299999997</v>
      </c>
      <c r="G29" s="13">
        <v>1995940.4299999997</v>
      </c>
      <c r="H29" s="31">
        <f t="shared" si="1"/>
        <v>1014622.6300000008</v>
      </c>
    </row>
    <row r="30" spans="2:8">
      <c r="B30" s="29" t="s">
        <v>38</v>
      </c>
      <c r="C30" s="12">
        <v>41075884.710000001</v>
      </c>
      <c r="D30" s="13">
        <v>0</v>
      </c>
      <c r="E30" s="30">
        <f t="shared" si="0"/>
        <v>41075884.710000001</v>
      </c>
      <c r="F30" s="13">
        <v>37421661.019999996</v>
      </c>
      <c r="G30" s="13">
        <v>37421661.019999996</v>
      </c>
      <c r="H30" s="31">
        <f t="shared" si="1"/>
        <v>3654223.6900000051</v>
      </c>
    </row>
    <row r="31" spans="2:8">
      <c r="B31" s="29" t="s">
        <v>39</v>
      </c>
      <c r="C31" s="12">
        <v>224021023.07999998</v>
      </c>
      <c r="D31" s="13">
        <v>0</v>
      </c>
      <c r="E31" s="30">
        <f t="shared" si="0"/>
        <v>224021023.07999998</v>
      </c>
      <c r="F31" s="13">
        <v>217570150.94</v>
      </c>
      <c r="G31" s="13">
        <v>217570150.94</v>
      </c>
      <c r="H31" s="31">
        <f t="shared" si="1"/>
        <v>6450872.1399999857</v>
      </c>
    </row>
    <row r="32" spans="2:8">
      <c r="B32" s="29" t="s">
        <v>40</v>
      </c>
      <c r="C32" s="12">
        <v>2194331.64</v>
      </c>
      <c r="D32" s="13">
        <v>0</v>
      </c>
      <c r="E32" s="30">
        <f t="shared" si="0"/>
        <v>2194331.64</v>
      </c>
      <c r="F32" s="13">
        <v>1986530.6999999997</v>
      </c>
      <c r="G32" s="13">
        <v>1986530.6999999997</v>
      </c>
      <c r="H32" s="31">
        <f t="shared" si="1"/>
        <v>207800.94000000041</v>
      </c>
    </row>
    <row r="33" spans="2:8">
      <c r="B33" s="29" t="s">
        <v>41</v>
      </c>
      <c r="C33" s="12">
        <v>54703426.079999998</v>
      </c>
      <c r="D33" s="13">
        <v>0</v>
      </c>
      <c r="E33" s="30">
        <f t="shared" si="0"/>
        <v>54703426.079999998</v>
      </c>
      <c r="F33" s="13">
        <v>54703426.079999998</v>
      </c>
      <c r="G33" s="13">
        <v>54703426.079999998</v>
      </c>
      <c r="H33" s="31">
        <f t="shared" si="1"/>
        <v>0</v>
      </c>
    </row>
    <row r="34" spans="2:8">
      <c r="B34" s="29" t="s">
        <v>42</v>
      </c>
      <c r="C34" s="12">
        <v>14055532</v>
      </c>
      <c r="D34" s="13">
        <v>0</v>
      </c>
      <c r="E34" s="30">
        <f t="shared" si="0"/>
        <v>14055532</v>
      </c>
      <c r="F34" s="13">
        <v>14055532</v>
      </c>
      <c r="G34" s="13">
        <v>14055532</v>
      </c>
      <c r="H34" s="31">
        <f t="shared" si="1"/>
        <v>0</v>
      </c>
    </row>
    <row r="35" spans="2:8">
      <c r="B35" s="29" t="s">
        <v>43</v>
      </c>
      <c r="C35" s="12">
        <v>13657862.580000002</v>
      </c>
      <c r="D35" s="13">
        <v>0</v>
      </c>
      <c r="E35" s="30">
        <f t="shared" si="0"/>
        <v>13657862.580000002</v>
      </c>
      <c r="F35" s="13">
        <v>13479315.080000002</v>
      </c>
      <c r="G35" s="13">
        <v>13479315.080000002</v>
      </c>
      <c r="H35" s="31">
        <f t="shared" si="1"/>
        <v>178547.5</v>
      </c>
    </row>
    <row r="36" spans="2:8">
      <c r="B36" s="29" t="s">
        <v>44</v>
      </c>
      <c r="C36" s="12">
        <v>48706435.240000002</v>
      </c>
      <c r="D36" s="13">
        <v>0</v>
      </c>
      <c r="E36" s="30">
        <f t="shared" si="0"/>
        <v>48706435.240000002</v>
      </c>
      <c r="F36" s="13">
        <v>47679993.219999999</v>
      </c>
      <c r="G36" s="13">
        <v>47679993.219999999</v>
      </c>
      <c r="H36" s="31">
        <f t="shared" si="1"/>
        <v>1026442.0200000033</v>
      </c>
    </row>
    <row r="37" spans="2:8">
      <c r="B37" s="29" t="s">
        <v>45</v>
      </c>
      <c r="C37" s="12">
        <v>7018720.0999999996</v>
      </c>
      <c r="D37" s="13">
        <v>0</v>
      </c>
      <c r="E37" s="30">
        <f t="shared" si="0"/>
        <v>7018720.0999999996</v>
      </c>
      <c r="F37" s="13">
        <v>4891067.6500000004</v>
      </c>
      <c r="G37" s="13">
        <v>4891067.6500000004</v>
      </c>
      <c r="H37" s="31">
        <f t="shared" si="1"/>
        <v>2127652.4499999993</v>
      </c>
    </row>
    <row r="38" spans="2:8">
      <c r="B38" s="29" t="s">
        <v>46</v>
      </c>
      <c r="C38" s="12">
        <v>84365424.599999994</v>
      </c>
      <c r="D38" s="13">
        <v>0</v>
      </c>
      <c r="E38" s="30">
        <f t="shared" si="0"/>
        <v>84365424.599999994</v>
      </c>
      <c r="F38" s="13">
        <v>80310636.709999993</v>
      </c>
      <c r="G38" s="13">
        <v>80310636.709999993</v>
      </c>
      <c r="H38" s="31">
        <f t="shared" si="1"/>
        <v>4054787.8900000006</v>
      </c>
    </row>
    <row r="39" spans="2:8">
      <c r="B39" s="29" t="s">
        <v>47</v>
      </c>
      <c r="C39" s="12">
        <v>5814704.7000000002</v>
      </c>
      <c r="D39" s="13">
        <v>0</v>
      </c>
      <c r="E39" s="30">
        <f t="shared" si="0"/>
        <v>5814704.7000000002</v>
      </c>
      <c r="F39" s="13">
        <v>4981541.25</v>
      </c>
      <c r="G39" s="13">
        <v>4981541.25</v>
      </c>
      <c r="H39" s="31">
        <f t="shared" si="1"/>
        <v>833163.45000000019</v>
      </c>
    </row>
    <row r="40" spans="2:8">
      <c r="B40" s="29" t="s">
        <v>48</v>
      </c>
      <c r="C40" s="12">
        <v>1497100</v>
      </c>
      <c r="D40" s="13">
        <v>0</v>
      </c>
      <c r="E40" s="30">
        <f t="shared" si="0"/>
        <v>1497100</v>
      </c>
      <c r="F40" s="13">
        <v>1497100</v>
      </c>
      <c r="G40" s="13">
        <v>1497100</v>
      </c>
      <c r="H40" s="31">
        <f t="shared" si="1"/>
        <v>0</v>
      </c>
    </row>
    <row r="41" spans="2:8">
      <c r="B41" s="29" t="s">
        <v>49</v>
      </c>
      <c r="C41" s="12">
        <v>10387761.07</v>
      </c>
      <c r="D41" s="13">
        <v>0</v>
      </c>
      <c r="E41" s="30">
        <f t="shared" si="0"/>
        <v>10387761.07</v>
      </c>
      <c r="F41" s="13">
        <v>7670688.3300000001</v>
      </c>
      <c r="G41" s="13">
        <v>7670688.3300000001</v>
      </c>
      <c r="H41" s="31">
        <f t="shared" si="1"/>
        <v>2717072.74</v>
      </c>
    </row>
    <row r="42" spans="2:8">
      <c r="B42" s="32" t="s">
        <v>50</v>
      </c>
      <c r="C42" s="12">
        <v>6229022.8000000007</v>
      </c>
      <c r="D42" s="13">
        <v>0</v>
      </c>
      <c r="E42" s="30">
        <f t="shared" si="0"/>
        <v>6229022.8000000007</v>
      </c>
      <c r="F42" s="13">
        <v>5792579.4100000001</v>
      </c>
      <c r="G42" s="13">
        <v>5792579.4100000001</v>
      </c>
      <c r="H42" s="31">
        <f t="shared" si="1"/>
        <v>436443.3900000006</v>
      </c>
    </row>
    <row r="43" spans="2:8" ht="24">
      <c r="B43" s="32" t="s">
        <v>51</v>
      </c>
      <c r="C43" s="12">
        <v>10883273.110000001</v>
      </c>
      <c r="D43" s="13">
        <v>0</v>
      </c>
      <c r="E43" s="30">
        <f t="shared" si="0"/>
        <v>10883273.110000001</v>
      </c>
      <c r="F43" s="13">
        <v>10173275.01</v>
      </c>
      <c r="G43" s="13">
        <v>10173275.01</v>
      </c>
      <c r="H43" s="31">
        <f t="shared" si="1"/>
        <v>709998.10000000149</v>
      </c>
    </row>
    <row r="44" spans="2:8" ht="12.75" thickBot="1">
      <c r="B44" s="32" t="s">
        <v>52</v>
      </c>
      <c r="C44" s="12">
        <v>833118947.42000008</v>
      </c>
      <c r="D44" s="13">
        <v>0</v>
      </c>
      <c r="E44" s="30">
        <f t="shared" si="0"/>
        <v>833118947.42000008</v>
      </c>
      <c r="F44" s="13">
        <v>659377813.92999995</v>
      </c>
      <c r="G44" s="13">
        <v>659377813.92999995</v>
      </c>
      <c r="H44" s="31">
        <f t="shared" si="1"/>
        <v>173741133.49000013</v>
      </c>
    </row>
    <row r="45" spans="2:8" ht="12.75" thickBot="1">
      <c r="B45" s="33" t="s">
        <v>16</v>
      </c>
      <c r="C45" s="34">
        <f>SUM(C9:C44)</f>
        <v>2773407033.9099998</v>
      </c>
      <c r="D45" s="35">
        <f>SUM(D9:D44)</f>
        <v>0</v>
      </c>
      <c r="E45" s="34">
        <f>SUM(C45,D45)</f>
        <v>2773407033.9099998</v>
      </c>
      <c r="F45" s="35">
        <f>SUM(F9:F44)</f>
        <v>2407693807.6699996</v>
      </c>
      <c r="G45" s="34">
        <f>SUM(G9:G44)</f>
        <v>2407693807.6699996</v>
      </c>
      <c r="H45" s="36">
        <f>E45-F45</f>
        <v>365713226.24000025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workbookViewId="0">
      <selection activeCell="D19" sqref="D19"/>
    </sheetView>
  </sheetViews>
  <sheetFormatPr defaultRowHeight="15"/>
  <cols>
    <col min="1" max="1" width="1.5703125" customWidth="1"/>
    <col min="2" max="2" width="35.140625" bestFit="1" customWidth="1"/>
    <col min="3" max="3" width="14.85546875" bestFit="1" customWidth="1"/>
    <col min="5" max="7" width="14.85546875" bestFit="1" customWidth="1"/>
    <col min="8" max="8" width="13.42578125" bestFit="1" customWidth="1"/>
  </cols>
  <sheetData>
    <row r="1" spans="2:8" ht="15.75" thickBot="1">
      <c r="B1" s="1"/>
      <c r="C1" s="1"/>
      <c r="D1" s="1"/>
      <c r="E1" s="1"/>
      <c r="F1" s="1"/>
      <c r="G1" s="1"/>
      <c r="H1" s="1"/>
    </row>
    <row r="2" spans="2:8">
      <c r="B2" s="44" t="s">
        <v>0</v>
      </c>
      <c r="C2" s="45"/>
      <c r="D2" s="45"/>
      <c r="E2" s="45"/>
      <c r="F2" s="45"/>
      <c r="G2" s="45"/>
      <c r="H2" s="46"/>
    </row>
    <row r="3" spans="2:8">
      <c r="B3" s="61" t="s">
        <v>1</v>
      </c>
      <c r="C3" s="62"/>
      <c r="D3" s="62"/>
      <c r="E3" s="62"/>
      <c r="F3" s="62"/>
      <c r="G3" s="62"/>
      <c r="H3" s="63"/>
    </row>
    <row r="4" spans="2:8">
      <c r="B4" s="61" t="s">
        <v>2</v>
      </c>
      <c r="C4" s="62"/>
      <c r="D4" s="62"/>
      <c r="E4" s="62"/>
      <c r="F4" s="62"/>
      <c r="G4" s="62"/>
      <c r="H4" s="63"/>
    </row>
    <row r="5" spans="2:8" ht="15.75" thickBot="1">
      <c r="B5" s="50" t="s">
        <v>3</v>
      </c>
      <c r="C5" s="51"/>
      <c r="D5" s="51"/>
      <c r="E5" s="51"/>
      <c r="F5" s="51"/>
      <c r="G5" s="51"/>
      <c r="H5" s="52"/>
    </row>
    <row r="6" spans="2:8" ht="15.75" thickBot="1">
      <c r="B6" s="64" t="s">
        <v>4</v>
      </c>
      <c r="C6" s="67" t="s">
        <v>5</v>
      </c>
      <c r="D6" s="68"/>
      <c r="E6" s="68"/>
      <c r="F6" s="68"/>
      <c r="G6" s="69"/>
      <c r="H6" s="70" t="s">
        <v>6</v>
      </c>
    </row>
    <row r="7" spans="2:8" ht="48.75" thickBot="1">
      <c r="B7" s="6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71"/>
    </row>
    <row r="8" spans="2:8" ht="15.75" thickBot="1">
      <c r="B8" s="66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>
      <c r="B9" s="5"/>
      <c r="C9" s="9"/>
      <c r="D9" s="10"/>
      <c r="E9" s="9"/>
      <c r="F9" s="10"/>
      <c r="G9" s="9"/>
      <c r="H9" s="11"/>
    </row>
    <row r="10" spans="2:8">
      <c r="B10" s="6" t="s">
        <v>14</v>
      </c>
      <c r="C10" s="12">
        <v>2662945183.02</v>
      </c>
      <c r="D10" s="13">
        <v>0</v>
      </c>
      <c r="E10" s="12">
        <v>2662945183.02</v>
      </c>
      <c r="F10" s="13">
        <v>2298775118.3299999</v>
      </c>
      <c r="G10" s="13">
        <v>2298775118.3299999</v>
      </c>
      <c r="H10" s="14">
        <v>364170064.69000006</v>
      </c>
    </row>
    <row r="11" spans="2:8" ht="24">
      <c r="B11" s="7" t="s">
        <v>15</v>
      </c>
      <c r="C11" s="12">
        <v>110461850.89</v>
      </c>
      <c r="D11" s="13">
        <v>0</v>
      </c>
      <c r="E11" s="12">
        <v>110461850.89</v>
      </c>
      <c r="F11" s="13">
        <v>108918689.34</v>
      </c>
      <c r="G11" s="13">
        <v>108918689.34</v>
      </c>
      <c r="H11" s="14">
        <v>1543161.549999997</v>
      </c>
    </row>
    <row r="12" spans="2:8" ht="15.75" thickBot="1">
      <c r="B12" s="6"/>
      <c r="C12" s="15"/>
      <c r="D12" s="16"/>
      <c r="E12" s="15"/>
      <c r="F12" s="16"/>
      <c r="G12" s="15"/>
      <c r="H12" s="17"/>
    </row>
    <row r="13" spans="2:8" ht="15.75" thickBot="1">
      <c r="B13" s="8" t="s">
        <v>16</v>
      </c>
      <c r="C13" s="18">
        <v>2773407033.9099998</v>
      </c>
      <c r="D13" s="19">
        <v>0</v>
      </c>
      <c r="E13" s="18">
        <v>2773407033.9099998</v>
      </c>
      <c r="F13" s="19">
        <v>2407693807.6700001</v>
      </c>
      <c r="G13" s="18">
        <v>2407693807.6700001</v>
      </c>
      <c r="H13" s="20">
        <v>365713226.23999977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>
      <selection activeCell="B5" sqref="B5:H5"/>
    </sheetView>
  </sheetViews>
  <sheetFormatPr defaultColWidth="11.5703125" defaultRowHeight="12"/>
  <cols>
    <col min="1" max="1" width="4.7109375" style="21" customWidth="1"/>
    <col min="2" max="2" width="51" style="21" customWidth="1"/>
    <col min="3" max="3" width="14.7109375" style="21" bestFit="1" customWidth="1"/>
    <col min="4" max="4" width="13.5703125" style="21" customWidth="1"/>
    <col min="5" max="8" width="14.42578125" style="21" bestFit="1" customWidth="1"/>
    <col min="9" max="9" width="4.7109375" style="21" customWidth="1"/>
    <col min="10" max="16384" width="11.5703125" style="21"/>
  </cols>
  <sheetData>
    <row r="1" spans="2:8" ht="12.75" thickBot="1"/>
    <row r="2" spans="2:8">
      <c r="B2" s="44" t="s">
        <v>0</v>
      </c>
      <c r="C2" s="45"/>
      <c r="D2" s="45"/>
      <c r="E2" s="45"/>
      <c r="F2" s="45"/>
      <c r="G2" s="45"/>
      <c r="H2" s="46"/>
    </row>
    <row r="3" spans="2:8">
      <c r="B3" s="47" t="s">
        <v>1</v>
      </c>
      <c r="C3" s="48"/>
      <c r="D3" s="48"/>
      <c r="E3" s="48"/>
      <c r="F3" s="48"/>
      <c r="G3" s="48"/>
      <c r="H3" s="49"/>
    </row>
    <row r="4" spans="2:8">
      <c r="B4" s="47" t="s">
        <v>2</v>
      </c>
      <c r="C4" s="48"/>
      <c r="D4" s="48"/>
      <c r="E4" s="48"/>
      <c r="F4" s="48"/>
      <c r="G4" s="48"/>
      <c r="H4" s="49"/>
    </row>
    <row r="5" spans="2:8" ht="12.75" thickBot="1">
      <c r="B5" s="50" t="s">
        <v>17</v>
      </c>
      <c r="C5" s="51"/>
      <c r="D5" s="51"/>
      <c r="E5" s="51"/>
      <c r="F5" s="51"/>
      <c r="G5" s="51"/>
      <c r="H5" s="52"/>
    </row>
    <row r="6" spans="2:8" ht="12.75" thickBot="1">
      <c r="B6" s="53" t="s">
        <v>4</v>
      </c>
      <c r="C6" s="56" t="s">
        <v>5</v>
      </c>
      <c r="D6" s="57"/>
      <c r="E6" s="57"/>
      <c r="F6" s="57"/>
      <c r="G6" s="58"/>
      <c r="H6" s="59" t="s">
        <v>6</v>
      </c>
    </row>
    <row r="7" spans="2:8" ht="24.75" thickBot="1">
      <c r="B7" s="54"/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60"/>
    </row>
    <row r="8" spans="2:8" ht="12.75" thickBot="1">
      <c r="B8" s="55"/>
      <c r="C8" s="23">
        <v>1</v>
      </c>
      <c r="D8" s="23">
        <v>2</v>
      </c>
      <c r="E8" s="23" t="s">
        <v>53</v>
      </c>
      <c r="F8" s="23">
        <v>4</v>
      </c>
      <c r="G8" s="23">
        <v>5</v>
      </c>
      <c r="H8" s="24" t="s">
        <v>13</v>
      </c>
    </row>
    <row r="9" spans="2:8">
      <c r="B9" s="37"/>
      <c r="C9" s="26"/>
      <c r="D9" s="27"/>
      <c r="E9" s="26"/>
      <c r="F9" s="27"/>
      <c r="G9" s="26"/>
      <c r="H9" s="28"/>
    </row>
    <row r="10" spans="2:8" ht="24">
      <c r="B10" s="38" t="s">
        <v>54</v>
      </c>
      <c r="C10" s="12">
        <v>2773407033.9099998</v>
      </c>
      <c r="D10" s="13">
        <v>0</v>
      </c>
      <c r="E10" s="15">
        <f>C10+D10</f>
        <v>2773407033.9099998</v>
      </c>
      <c r="F10" s="13">
        <v>2407693807.6700001</v>
      </c>
      <c r="G10" s="13">
        <v>2407693807.6700001</v>
      </c>
      <c r="H10" s="17">
        <f>E10-F10</f>
        <v>365713226.23999977</v>
      </c>
    </row>
    <row r="11" spans="2:8">
      <c r="B11" s="39"/>
      <c r="C11" s="15"/>
      <c r="D11" s="16"/>
      <c r="E11" s="15"/>
      <c r="F11" s="16"/>
      <c r="G11" s="15"/>
      <c r="H11" s="17"/>
    </row>
    <row r="12" spans="2:8">
      <c r="B12" s="40" t="s">
        <v>55</v>
      </c>
      <c r="C12" s="12">
        <v>0</v>
      </c>
      <c r="D12" s="13">
        <v>0</v>
      </c>
      <c r="E12" s="15">
        <f>C12+D12</f>
        <v>0</v>
      </c>
      <c r="F12" s="13">
        <v>0</v>
      </c>
      <c r="G12" s="12">
        <v>0</v>
      </c>
      <c r="H12" s="17">
        <f>E12-F12</f>
        <v>0</v>
      </c>
    </row>
    <row r="13" spans="2:8">
      <c r="B13" s="39"/>
      <c r="C13" s="15"/>
      <c r="D13" s="16"/>
      <c r="E13" s="15"/>
      <c r="F13" s="16"/>
      <c r="G13" s="15"/>
      <c r="H13" s="17"/>
    </row>
    <row r="14" spans="2:8" ht="24">
      <c r="B14" s="38" t="s">
        <v>56</v>
      </c>
      <c r="C14" s="12">
        <v>0</v>
      </c>
      <c r="D14" s="13">
        <v>0</v>
      </c>
      <c r="E14" s="15">
        <f>C14+D14</f>
        <v>0</v>
      </c>
      <c r="F14" s="13">
        <v>0</v>
      </c>
      <c r="G14" s="12">
        <v>0</v>
      </c>
      <c r="H14" s="17">
        <f>E14-F14</f>
        <v>0</v>
      </c>
    </row>
    <row r="15" spans="2:8">
      <c r="B15" s="39"/>
      <c r="C15" s="15"/>
      <c r="D15" s="16"/>
      <c r="E15" s="15"/>
      <c r="F15" s="16"/>
      <c r="G15" s="15"/>
      <c r="H15" s="17"/>
    </row>
    <row r="16" spans="2:8" ht="24">
      <c r="B16" s="38" t="s">
        <v>57</v>
      </c>
      <c r="C16" s="12">
        <v>0</v>
      </c>
      <c r="D16" s="13">
        <v>0</v>
      </c>
      <c r="E16" s="15">
        <f>C16+D16</f>
        <v>0</v>
      </c>
      <c r="F16" s="13">
        <v>0</v>
      </c>
      <c r="G16" s="12">
        <v>0</v>
      </c>
      <c r="H16" s="17">
        <f>E16-F16</f>
        <v>0</v>
      </c>
    </row>
    <row r="17" spans="2:8">
      <c r="B17" s="39"/>
      <c r="C17" s="15"/>
      <c r="D17" s="16"/>
      <c r="E17" s="15"/>
      <c r="F17" s="16"/>
      <c r="G17" s="15"/>
      <c r="H17" s="17"/>
    </row>
    <row r="18" spans="2:8" ht="24">
      <c r="B18" s="38" t="s">
        <v>58</v>
      </c>
      <c r="C18" s="12">
        <v>0</v>
      </c>
      <c r="D18" s="13">
        <v>0</v>
      </c>
      <c r="E18" s="15">
        <f>C18+D18</f>
        <v>0</v>
      </c>
      <c r="F18" s="13">
        <v>0</v>
      </c>
      <c r="G18" s="12">
        <v>0</v>
      </c>
      <c r="H18" s="17">
        <f>E18-F18</f>
        <v>0</v>
      </c>
    </row>
    <row r="19" spans="2:8">
      <c r="B19" s="39"/>
      <c r="C19" s="15"/>
      <c r="D19" s="16"/>
      <c r="E19" s="15"/>
      <c r="F19" s="16"/>
      <c r="G19" s="15"/>
      <c r="H19" s="17"/>
    </row>
    <row r="20" spans="2:8" ht="24">
      <c r="B20" s="38" t="s">
        <v>59</v>
      </c>
      <c r="C20" s="12">
        <v>0</v>
      </c>
      <c r="D20" s="13">
        <v>0</v>
      </c>
      <c r="E20" s="15">
        <f>C20+D20</f>
        <v>0</v>
      </c>
      <c r="F20" s="13">
        <v>0</v>
      </c>
      <c r="G20" s="12">
        <v>0</v>
      </c>
      <c r="H20" s="17">
        <f>E20-F20</f>
        <v>0</v>
      </c>
    </row>
    <row r="21" spans="2:8" ht="12.75" thickBot="1">
      <c r="B21" s="41"/>
      <c r="C21" s="30"/>
      <c r="D21" s="42"/>
      <c r="E21" s="30"/>
      <c r="F21" s="42"/>
      <c r="G21" s="30"/>
      <c r="H21" s="31"/>
    </row>
    <row r="22" spans="2:8" ht="12.75" thickBot="1">
      <c r="B22" s="43" t="s">
        <v>16</v>
      </c>
      <c r="C22" s="34">
        <f>SUM(C10:C20)</f>
        <v>2773407033.9099998</v>
      </c>
      <c r="D22" s="35">
        <f>SUM(D10:D20)</f>
        <v>0</v>
      </c>
      <c r="E22" s="34">
        <f>C22+D22</f>
        <v>2773407033.9099998</v>
      </c>
      <c r="F22" s="35">
        <f>SUM(F10:F20)</f>
        <v>2407693807.6700001</v>
      </c>
      <c r="G22" s="34">
        <f>SUM(G10:G20)</f>
        <v>2407693807.6700001</v>
      </c>
      <c r="H22" s="36">
        <f>E22-F22</f>
        <v>365713226.23999977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2021-07-31T01:42:06Z</cp:lastPrinted>
  <dcterms:created xsi:type="dcterms:W3CDTF">2021-07-31T01:31:48Z</dcterms:created>
  <dcterms:modified xsi:type="dcterms:W3CDTF">2021-07-31T01:42:09Z</dcterms:modified>
</cp:coreProperties>
</file>