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EAEPE_CP_DP" sheetId="1" r:id="rId1"/>
    <sheet name="EAEP_POD" sheetId="2" r:id="rId2"/>
    <sheet name="EAPE_CA_PYP" sheetId="3" r:id="rId3"/>
  </sheets>
  <calcPr calcId="124519"/>
</workbook>
</file>

<file path=xl/calcChain.xml><?xml version="1.0" encoding="utf-8"?>
<calcChain xmlns="http://schemas.openxmlformats.org/spreadsheetml/2006/main">
  <c r="G22" i="3"/>
  <c r="F22"/>
  <c r="D22"/>
  <c r="C22"/>
  <c r="E22" s="1"/>
  <c r="H22" s="1"/>
  <c r="H20"/>
  <c r="E20"/>
  <c r="H18"/>
  <c r="E18"/>
  <c r="H16"/>
  <c r="E16"/>
  <c r="H14"/>
  <c r="E14"/>
  <c r="H12"/>
  <c r="E12"/>
  <c r="H10"/>
  <c r="E10"/>
  <c r="G13" i="2" l="1"/>
  <c r="F13"/>
  <c r="D13"/>
  <c r="C13"/>
  <c r="E13" s="1"/>
  <c r="H13" s="1"/>
  <c r="H11"/>
  <c r="E11"/>
  <c r="H10"/>
  <c r="E10"/>
  <c r="G46" i="1" l="1"/>
  <c r="F46"/>
  <c r="E46"/>
  <c r="H46" s="1"/>
  <c r="D46"/>
  <c r="C46"/>
  <c r="H45"/>
  <c r="E45"/>
  <c r="E44"/>
  <c r="H44" s="1"/>
  <c r="H43"/>
  <c r="E43"/>
  <c r="E42"/>
  <c r="H42" s="1"/>
  <c r="H41"/>
  <c r="E41"/>
  <c r="E40"/>
  <c r="H40" s="1"/>
  <c r="H39"/>
  <c r="E39"/>
  <c r="E38"/>
  <c r="H38" s="1"/>
  <c r="H37"/>
  <c r="E37"/>
  <c r="E36"/>
  <c r="H36" s="1"/>
  <c r="H35"/>
  <c r="E35"/>
  <c r="E34"/>
  <c r="H34" s="1"/>
  <c r="H33"/>
  <c r="E33"/>
  <c r="E32"/>
  <c r="H32" s="1"/>
  <c r="H31"/>
  <c r="E31"/>
  <c r="E30"/>
  <c r="H30" s="1"/>
  <c r="H29"/>
  <c r="E29"/>
  <c r="E28"/>
  <c r="H28" s="1"/>
  <c r="H27"/>
  <c r="E27"/>
  <c r="E26"/>
  <c r="H26" s="1"/>
  <c r="E25"/>
  <c r="H25" s="1"/>
  <c r="E24"/>
  <c r="H24" s="1"/>
  <c r="E23"/>
  <c r="H23" s="1"/>
  <c r="E22"/>
  <c r="H22" s="1"/>
  <c r="E21"/>
  <c r="H21" s="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</calcChain>
</file>

<file path=xl/sharedStrings.xml><?xml version="1.0" encoding="utf-8"?>
<sst xmlns="http://schemas.openxmlformats.org/spreadsheetml/2006/main" count="89" uniqueCount="62">
  <si>
    <t>Municipio de Juárez, Chihuahua</t>
  </si>
  <si>
    <t xml:space="preserve">Estado Analítico del Ejercicio del Presupuesto de Egresos </t>
  </si>
  <si>
    <t>Clasificación Administrativa</t>
  </si>
  <si>
    <t>Del 01 de enero al 31 de marzo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</si>
  <si>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</si>
  <si>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</si>
  <si>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</si>
  <si>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</si>
  <si>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</si>
  <si>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</si>
  <si>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</si>
  <si>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</si>
  <si>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</si>
  <si>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</si>
  <si>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</si>
  <si>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</si>
  <si>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</si>
  <si>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</si>
  <si>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</si>
  <si>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</si>
  <si>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</si>
  <si>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</si>
  <si>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</si>
  <si>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</si>
  <si>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</si>
  <si>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</si>
  <si>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</si>
  <si>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</si>
  <si>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</si>
  <si>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</si>
  <si>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</si>
  <si>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</si>
  <si>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</si>
  <si>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</si>
  <si>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</si>
  <si>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</si>
  <si>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</si>
  <si>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</si>
  <si>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</si>
  <si>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Sistema de Urbanización Adicional Municipal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</si>
  <si>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</si>
  <si>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</si>
  <si>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</si>
  <si>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</si>
  <si>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</si>
  <si>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</si>
  <si>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</si>
  <si>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</si>
  <si>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</si>
  <si>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</si>
  <si>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</si>
  <si>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 xml:space="preserve">Del 01 de enero al 31 de marzo 2022 </t>
  </si>
  <si>
    <t>Organo Ejecutivo Municipal (Ayuntamiento)</t>
  </si>
  <si>
    <t xml:space="preserve">Entidades Paraestatales y Fideicomisos No Empresariales y No Financieros </t>
  </si>
  <si>
    <t>Sector Paraestatal del Gobierno (Estatal/Municipal) de Municipio de Juárez, Chihuahua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</si>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</sst>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0" xfId="0" applyFont="1" applyProtection="1"/>
    <xf numFmtId="49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17" xfId="0" applyNumberFormat="1" applyFont="1" applyBorder="1" applyAlignment="1" applyProtection="1">
      <alignment horizontal="right" vertical="center"/>
    </xf>
    <xf numFmtId="0" fontId="1" fillId="0" borderId="4" xfId="0" applyFont="1" applyBorder="1" applyAlignment="1" applyProtection="1">
      <alignment horizontal="left" vertical="center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left" vertical="center" wrapText="1"/>
    </xf>
    <xf numFmtId="4" fontId="1" fillId="0" borderId="13" xfId="0" applyNumberFormat="1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horizontal="right" vertical="center"/>
    </xf>
    <xf numFmtId="4" fontId="1" fillId="0" borderId="18" xfId="0" applyNumberFormat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16" xfId="0" applyNumberFormat="1" applyFont="1" applyBorder="1" applyAlignment="1" applyProtection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 applyProtection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/>
    <xf numFmtId="4" fontId="1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9" fontId="2" fillId="2" borderId="15" xfId="0" applyNumberFormat="1" applyFont="1" applyFill="1" applyBorder="1" applyAlignment="1" applyProtection="1">
      <alignment horizontal="center" vertical="center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5" xfId="0" applyNumberFormat="1" applyFont="1" applyFill="1" applyBorder="1" applyAlignment="1" applyProtection="1">
      <alignment horizontal="center" vertical="center" wrapText="1"/>
    </xf>
    <xf numFmtId="4" fontId="1" fillId="0" borderId="15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>
      <selection activeCell="B46" sqref="B46"/>
    </sheetView>
  </sheetViews>
  <sheetFormatPr defaultRowHeight="15"/>
  <cols>
    <col min="1" max="1" width="1.570312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</cols>
  <sheetData>
    <row r="1" spans="2:8" ht="15.75" thickBot="1"/>
    <row r="2" spans="2:8">
      <c r="B2" s="45" t="s">
        <v>0</v>
      </c>
      <c r="C2" s="46"/>
      <c r="D2" s="46"/>
      <c r="E2" s="46"/>
      <c r="F2" s="46"/>
      <c r="G2" s="46"/>
      <c r="H2" s="47"/>
    </row>
    <row r="3" spans="2:8">
      <c r="B3" s="48" t="s">
        <v>1</v>
      </c>
      <c r="C3" s="49"/>
      <c r="D3" s="49"/>
      <c r="E3" s="49"/>
      <c r="F3" s="49"/>
      <c r="G3" s="49"/>
      <c r="H3" s="50"/>
    </row>
    <row r="4" spans="2:8">
      <c r="B4" s="48" t="s">
        <v>2</v>
      </c>
      <c r="C4" s="49"/>
      <c r="D4" s="49"/>
      <c r="E4" s="49"/>
      <c r="F4" s="49"/>
      <c r="G4" s="49"/>
      <c r="H4" s="50"/>
    </row>
    <row r="5" spans="2:8" ht="15.75" thickBot="1">
      <c r="B5" s="51" t="s">
        <v>3</v>
      </c>
      <c r="C5" s="52"/>
      <c r="D5" s="52"/>
      <c r="E5" s="52"/>
      <c r="F5" s="52"/>
      <c r="G5" s="52"/>
      <c r="H5" s="53"/>
    </row>
    <row r="6" spans="2:8" ht="15.75" thickBot="1">
      <c r="B6" s="54" t="s">
        <v>4</v>
      </c>
      <c r="C6" s="57" t="s">
        <v>5</v>
      </c>
      <c r="D6" s="58"/>
      <c r="E6" s="58"/>
      <c r="F6" s="58"/>
      <c r="G6" s="59"/>
      <c r="H6" s="60" t="s">
        <v>6</v>
      </c>
    </row>
    <row r="7" spans="2:8" ht="24.75" thickBot="1">
      <c r="B7" s="5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1"/>
    </row>
    <row r="8" spans="2:8" ht="15.75" thickBot="1">
      <c r="B8" s="56"/>
      <c r="C8" s="3">
        <v>1</v>
      </c>
      <c r="D8" s="3">
        <v>2</v>
      </c>
      <c r="E8" s="3" t="s">
        <v>12</v>
      </c>
      <c r="F8" s="3">
        <v>4</v>
      </c>
      <c r="G8" s="3">
        <v>5</v>
      </c>
      <c r="H8" s="4" t="s">
        <v>13</v>
      </c>
    </row>
    <row r="9" spans="2:8">
      <c r="B9" s="5"/>
      <c r="C9" s="6"/>
      <c r="D9" s="7"/>
      <c r="E9" s="6"/>
      <c r="F9" s="7"/>
      <c r="G9" s="6"/>
      <c r="H9" s="8"/>
    </row>
    <row r="10" spans="2:8">
      <c r="B10" s="9" t="s">
        <v>14</v>
      </c>
      <c r="C10" s="10">
        <v>1058745.01</v>
      </c>
      <c r="D10" s="11">
        <v>0</v>
      </c>
      <c r="E10" s="12">
        <f t="shared" ref="E10:E45" si="0">C10+D10</f>
        <v>1058745.01</v>
      </c>
      <c r="F10" s="11">
        <v>776541.13</v>
      </c>
      <c r="G10" s="10">
        <v>776541.13</v>
      </c>
      <c r="H10" s="13">
        <f t="shared" ref="H10:H45" si="1">E10-F10</f>
        <v>282203.88</v>
      </c>
    </row>
    <row r="11" spans="2:8">
      <c r="B11" s="9" t="s">
        <v>15</v>
      </c>
      <c r="C11" s="10">
        <v>9264847.5600000005</v>
      </c>
      <c r="D11" s="11">
        <v>0</v>
      </c>
      <c r="E11" s="12">
        <f t="shared" si="0"/>
        <v>9264847.5600000005</v>
      </c>
      <c r="F11" s="11">
        <v>6824709.1099999994</v>
      </c>
      <c r="G11" s="10">
        <v>6824709.1099999994</v>
      </c>
      <c r="H11" s="13">
        <f t="shared" si="1"/>
        <v>2440138.4500000011</v>
      </c>
    </row>
    <row r="12" spans="2:8">
      <c r="B12" s="9" t="s">
        <v>16</v>
      </c>
      <c r="C12" s="10">
        <v>3737616.1399999997</v>
      </c>
      <c r="D12" s="11">
        <v>0</v>
      </c>
      <c r="E12" s="12">
        <f t="shared" si="0"/>
        <v>3737616.1399999997</v>
      </c>
      <c r="F12" s="11">
        <v>2869340.73</v>
      </c>
      <c r="G12" s="10">
        <v>2869340.73</v>
      </c>
      <c r="H12" s="13">
        <f t="shared" si="1"/>
        <v>868275.40999999968</v>
      </c>
    </row>
    <row r="13" spans="2:8">
      <c r="B13" s="9" t="s">
        <v>17</v>
      </c>
      <c r="C13" s="10">
        <v>10589591.100000001</v>
      </c>
      <c r="D13" s="11">
        <v>0</v>
      </c>
      <c r="E13" s="12">
        <f t="shared" si="0"/>
        <v>10589591.100000001</v>
      </c>
      <c r="F13" s="11">
        <v>8163173.0099999998</v>
      </c>
      <c r="G13" s="10">
        <v>8163173.0099999998</v>
      </c>
      <c r="H13" s="13">
        <f t="shared" si="1"/>
        <v>2426418.0900000017</v>
      </c>
    </row>
    <row r="14" spans="2:8">
      <c r="B14" s="9" t="s">
        <v>18</v>
      </c>
      <c r="C14" s="10">
        <v>2375009.67</v>
      </c>
      <c r="D14" s="11">
        <v>0</v>
      </c>
      <c r="E14" s="12">
        <f t="shared" si="0"/>
        <v>2375009.67</v>
      </c>
      <c r="F14" s="11">
        <v>2124360.4900000002</v>
      </c>
      <c r="G14" s="10">
        <v>2124360.4900000002</v>
      </c>
      <c r="H14" s="13">
        <f t="shared" si="1"/>
        <v>250649.1799999997</v>
      </c>
    </row>
    <row r="15" spans="2:8">
      <c r="B15" s="9" t="s">
        <v>19</v>
      </c>
      <c r="C15" s="10">
        <v>34970364.57</v>
      </c>
      <c r="D15" s="11">
        <v>0</v>
      </c>
      <c r="E15" s="12">
        <f t="shared" si="0"/>
        <v>34970364.57</v>
      </c>
      <c r="F15" s="11">
        <v>6755291.8100000005</v>
      </c>
      <c r="G15" s="10">
        <v>6755291.8100000005</v>
      </c>
      <c r="H15" s="13">
        <f t="shared" si="1"/>
        <v>28215072.759999998</v>
      </c>
    </row>
    <row r="16" spans="2:8">
      <c r="B16" s="9" t="s">
        <v>20</v>
      </c>
      <c r="C16" s="10">
        <v>30534937.07</v>
      </c>
      <c r="D16" s="11">
        <v>0</v>
      </c>
      <c r="E16" s="12">
        <f t="shared" si="0"/>
        <v>30534937.07</v>
      </c>
      <c r="F16" s="11">
        <v>24739345.240000002</v>
      </c>
      <c r="G16" s="10">
        <v>24739345.240000002</v>
      </c>
      <c r="H16" s="13">
        <f t="shared" si="1"/>
        <v>5795591.8299999982</v>
      </c>
    </row>
    <row r="17" spans="2:8">
      <c r="B17" s="9" t="s">
        <v>21</v>
      </c>
      <c r="C17" s="10">
        <v>106707046.26000001</v>
      </c>
      <c r="D17" s="11">
        <v>0</v>
      </c>
      <c r="E17" s="12">
        <f t="shared" si="0"/>
        <v>106707046.26000001</v>
      </c>
      <c r="F17" s="11">
        <v>93222145.640000001</v>
      </c>
      <c r="G17" s="10">
        <v>93222145.640000001</v>
      </c>
      <c r="H17" s="13">
        <f t="shared" si="1"/>
        <v>13484900.620000005</v>
      </c>
    </row>
    <row r="18" spans="2:8">
      <c r="B18" s="9" t="s">
        <v>22</v>
      </c>
      <c r="C18" s="10">
        <v>3542972.5700000003</v>
      </c>
      <c r="D18" s="11">
        <v>0</v>
      </c>
      <c r="E18" s="12">
        <f t="shared" si="0"/>
        <v>3542972.5700000003</v>
      </c>
      <c r="F18" s="11">
        <v>3274822.83</v>
      </c>
      <c r="G18" s="10">
        <v>3274822.83</v>
      </c>
      <c r="H18" s="13">
        <f t="shared" si="1"/>
        <v>268149.74000000022</v>
      </c>
    </row>
    <row r="19" spans="2:8">
      <c r="B19" s="9" t="s">
        <v>23</v>
      </c>
      <c r="C19" s="10">
        <v>27779430.759999998</v>
      </c>
      <c r="D19" s="11">
        <v>0</v>
      </c>
      <c r="E19" s="12">
        <f t="shared" si="0"/>
        <v>27779430.759999998</v>
      </c>
      <c r="F19" s="11">
        <v>20149984.719999999</v>
      </c>
      <c r="G19" s="10">
        <v>20149984.719999999</v>
      </c>
      <c r="H19" s="13">
        <f t="shared" si="1"/>
        <v>7629446.0399999991</v>
      </c>
    </row>
    <row r="20" spans="2:8">
      <c r="B20" s="9" t="s">
        <v>24</v>
      </c>
      <c r="C20" s="10">
        <v>329496176.23000002</v>
      </c>
      <c r="D20" s="11">
        <v>0</v>
      </c>
      <c r="E20" s="12">
        <f t="shared" si="0"/>
        <v>329496176.23000002</v>
      </c>
      <c r="F20" s="11">
        <v>235900074.34999999</v>
      </c>
      <c r="G20" s="10">
        <v>235900074.34999999</v>
      </c>
      <c r="H20" s="13">
        <f t="shared" si="1"/>
        <v>93596101.880000025</v>
      </c>
    </row>
    <row r="21" spans="2:8">
      <c r="B21" s="9" t="s">
        <v>25</v>
      </c>
      <c r="C21" s="10">
        <v>237199478.88</v>
      </c>
      <c r="D21" s="11">
        <v>0</v>
      </c>
      <c r="E21" s="12">
        <f t="shared" si="0"/>
        <v>237199478.88</v>
      </c>
      <c r="F21" s="11">
        <v>150117278.63999999</v>
      </c>
      <c r="G21" s="10">
        <v>150117278.63999999</v>
      </c>
      <c r="H21" s="13">
        <f t="shared" si="1"/>
        <v>87082200.24000001</v>
      </c>
    </row>
    <row r="22" spans="2:8">
      <c r="B22" s="9" t="s">
        <v>26</v>
      </c>
      <c r="C22" s="10">
        <v>20066027.670000002</v>
      </c>
      <c r="D22" s="11">
        <v>0</v>
      </c>
      <c r="E22" s="12">
        <f t="shared" si="0"/>
        <v>20066027.670000002</v>
      </c>
      <c r="F22" s="11">
        <v>16529523.1</v>
      </c>
      <c r="G22" s="10">
        <v>16529523.1</v>
      </c>
      <c r="H22" s="13">
        <f t="shared" si="1"/>
        <v>3536504.5700000022</v>
      </c>
    </row>
    <row r="23" spans="2:8">
      <c r="B23" s="9" t="s">
        <v>27</v>
      </c>
      <c r="C23" s="10">
        <v>12402511.75</v>
      </c>
      <c r="D23" s="11">
        <v>0</v>
      </c>
      <c r="E23" s="12">
        <f t="shared" si="0"/>
        <v>12402511.75</v>
      </c>
      <c r="F23" s="11">
        <v>11932248.199999999</v>
      </c>
      <c r="G23" s="10">
        <v>11932248.199999999</v>
      </c>
      <c r="H23" s="13">
        <f t="shared" si="1"/>
        <v>470263.55000000075</v>
      </c>
    </row>
    <row r="24" spans="2:8">
      <c r="B24" s="9" t="s">
        <v>28</v>
      </c>
      <c r="C24" s="10">
        <v>13387874.84</v>
      </c>
      <c r="D24" s="11">
        <v>0</v>
      </c>
      <c r="E24" s="12">
        <f t="shared" si="0"/>
        <v>13387874.84</v>
      </c>
      <c r="F24" s="11">
        <v>10936587.42</v>
      </c>
      <c r="G24" s="10">
        <v>10936587.42</v>
      </c>
      <c r="H24" s="13">
        <f t="shared" si="1"/>
        <v>2451287.42</v>
      </c>
    </row>
    <row r="25" spans="2:8">
      <c r="B25" s="9" t="s">
        <v>29</v>
      </c>
      <c r="C25" s="10">
        <v>13006500</v>
      </c>
      <c r="D25" s="11">
        <v>0</v>
      </c>
      <c r="E25" s="12">
        <f t="shared" si="0"/>
        <v>13006500</v>
      </c>
      <c r="F25" s="11">
        <v>13006500</v>
      </c>
      <c r="G25" s="10">
        <v>13006500</v>
      </c>
      <c r="H25" s="13">
        <f t="shared" si="1"/>
        <v>0</v>
      </c>
    </row>
    <row r="26" spans="2:8">
      <c r="B26" s="9" t="s">
        <v>30</v>
      </c>
      <c r="C26" s="10">
        <v>2411793.75</v>
      </c>
      <c r="D26" s="11">
        <v>0</v>
      </c>
      <c r="E26" s="12">
        <f t="shared" si="0"/>
        <v>2411793.75</v>
      </c>
      <c r="F26" s="11">
        <v>1549205.71</v>
      </c>
      <c r="G26" s="10">
        <v>1549205.71</v>
      </c>
      <c r="H26" s="13">
        <f t="shared" si="1"/>
        <v>862588.04</v>
      </c>
    </row>
    <row r="27" spans="2:8">
      <c r="B27" s="9" t="s">
        <v>31</v>
      </c>
      <c r="C27" s="10">
        <v>5529599.6000000006</v>
      </c>
      <c r="D27" s="11">
        <v>0</v>
      </c>
      <c r="E27" s="12">
        <f t="shared" si="0"/>
        <v>5529599.6000000006</v>
      </c>
      <c r="F27" s="11">
        <v>3289750.58</v>
      </c>
      <c r="G27" s="10">
        <v>3289750.58</v>
      </c>
      <c r="H27" s="13">
        <f t="shared" si="1"/>
        <v>2239849.0200000005</v>
      </c>
    </row>
    <row r="28" spans="2:8">
      <c r="B28" s="9" t="s">
        <v>32</v>
      </c>
      <c r="C28" s="10">
        <v>14849007.32</v>
      </c>
      <c r="D28" s="11">
        <v>0</v>
      </c>
      <c r="E28" s="12">
        <f t="shared" si="0"/>
        <v>14849007.32</v>
      </c>
      <c r="F28" s="11">
        <v>12670301.499999998</v>
      </c>
      <c r="G28" s="10">
        <v>12670301.499999998</v>
      </c>
      <c r="H28" s="13">
        <f t="shared" si="1"/>
        <v>2178705.8200000022</v>
      </c>
    </row>
    <row r="29" spans="2:8">
      <c r="B29" s="9" t="s">
        <v>33</v>
      </c>
      <c r="C29" s="10">
        <v>1063570.82</v>
      </c>
      <c r="D29" s="11">
        <v>0</v>
      </c>
      <c r="E29" s="12">
        <f t="shared" si="0"/>
        <v>1063570.82</v>
      </c>
      <c r="F29" s="11">
        <v>657032.22</v>
      </c>
      <c r="G29" s="10">
        <v>657032.22</v>
      </c>
      <c r="H29" s="13">
        <f t="shared" si="1"/>
        <v>406538.60000000009</v>
      </c>
    </row>
    <row r="30" spans="2:8">
      <c r="B30" s="9" t="s">
        <v>34</v>
      </c>
      <c r="C30" s="10">
        <v>25776124.060000002</v>
      </c>
      <c r="D30" s="11">
        <v>0</v>
      </c>
      <c r="E30" s="12">
        <f t="shared" si="0"/>
        <v>25776124.060000002</v>
      </c>
      <c r="F30" s="11">
        <v>18983693.52</v>
      </c>
      <c r="G30" s="10">
        <v>18983693.52</v>
      </c>
      <c r="H30" s="13">
        <f t="shared" si="1"/>
        <v>6792430.5400000028</v>
      </c>
    </row>
    <row r="31" spans="2:8">
      <c r="B31" s="9" t="s">
        <v>35</v>
      </c>
      <c r="C31" s="10">
        <v>174682191.93000001</v>
      </c>
      <c r="D31" s="11">
        <v>0</v>
      </c>
      <c r="E31" s="12">
        <f t="shared" si="0"/>
        <v>174682191.93000001</v>
      </c>
      <c r="F31" s="11">
        <v>173831496.92000002</v>
      </c>
      <c r="G31" s="10">
        <v>173831496.92000002</v>
      </c>
      <c r="H31" s="13">
        <f t="shared" si="1"/>
        <v>850695.00999999046</v>
      </c>
    </row>
    <row r="32" spans="2:8">
      <c r="B32" s="9" t="s">
        <v>36</v>
      </c>
      <c r="C32" s="10">
        <v>1005198.3799999999</v>
      </c>
      <c r="D32" s="11">
        <v>0</v>
      </c>
      <c r="E32" s="12">
        <f t="shared" si="0"/>
        <v>1005198.3799999999</v>
      </c>
      <c r="F32" s="11">
        <v>944721.45</v>
      </c>
      <c r="G32" s="10">
        <v>944721.45</v>
      </c>
      <c r="H32" s="13">
        <f t="shared" si="1"/>
        <v>60476.929999999935</v>
      </c>
    </row>
    <row r="33" spans="2:8">
      <c r="B33" s="9" t="s">
        <v>37</v>
      </c>
      <c r="C33" s="10">
        <v>37351713.120000005</v>
      </c>
      <c r="D33" s="11">
        <v>0</v>
      </c>
      <c r="E33" s="12">
        <f t="shared" si="0"/>
        <v>37351713.120000005</v>
      </c>
      <c r="F33" s="11">
        <v>37351713.120000005</v>
      </c>
      <c r="G33" s="10">
        <v>37351713.120000005</v>
      </c>
      <c r="H33" s="13">
        <f t="shared" si="1"/>
        <v>0</v>
      </c>
    </row>
    <row r="34" spans="2:8">
      <c r="B34" s="9" t="s">
        <v>38</v>
      </c>
      <c r="C34" s="10">
        <v>1750000</v>
      </c>
      <c r="D34" s="11">
        <v>0</v>
      </c>
      <c r="E34" s="12">
        <f t="shared" si="0"/>
        <v>1750000</v>
      </c>
      <c r="F34" s="11">
        <v>1750000</v>
      </c>
      <c r="G34" s="10">
        <v>1750000</v>
      </c>
      <c r="H34" s="13">
        <f t="shared" si="1"/>
        <v>0</v>
      </c>
    </row>
    <row r="35" spans="2:8">
      <c r="B35" s="9" t="s">
        <v>39</v>
      </c>
      <c r="C35" s="10">
        <v>8098192</v>
      </c>
      <c r="D35" s="11">
        <v>0</v>
      </c>
      <c r="E35" s="12">
        <f t="shared" si="0"/>
        <v>8098192</v>
      </c>
      <c r="F35" s="11">
        <v>8098192</v>
      </c>
      <c r="G35" s="10">
        <v>8098192</v>
      </c>
      <c r="H35" s="13">
        <f t="shared" si="1"/>
        <v>0</v>
      </c>
    </row>
    <row r="36" spans="2:8">
      <c r="B36" s="9" t="s">
        <v>40</v>
      </c>
      <c r="C36" s="10">
        <v>8143890.2700000005</v>
      </c>
      <c r="D36" s="11">
        <v>0</v>
      </c>
      <c r="E36" s="12">
        <f t="shared" si="0"/>
        <v>8143890.2700000005</v>
      </c>
      <c r="F36" s="11">
        <v>7312118.8200000003</v>
      </c>
      <c r="G36" s="10">
        <v>7312118.8200000003</v>
      </c>
      <c r="H36" s="13">
        <f t="shared" si="1"/>
        <v>831771.45000000019</v>
      </c>
    </row>
    <row r="37" spans="2:8">
      <c r="B37" s="9" t="s">
        <v>41</v>
      </c>
      <c r="C37" s="10">
        <v>28557222.299999997</v>
      </c>
      <c r="D37" s="11">
        <v>0</v>
      </c>
      <c r="E37" s="12">
        <f t="shared" si="0"/>
        <v>28557222.299999997</v>
      </c>
      <c r="F37" s="11">
        <v>24640660.150000002</v>
      </c>
      <c r="G37" s="10">
        <v>24640660.150000002</v>
      </c>
      <c r="H37" s="13">
        <f t="shared" si="1"/>
        <v>3916562.1499999948</v>
      </c>
    </row>
    <row r="38" spans="2:8">
      <c r="B38" s="9" t="s">
        <v>42</v>
      </c>
      <c r="C38" s="10">
        <v>4791961.5</v>
      </c>
      <c r="D38" s="11">
        <v>0</v>
      </c>
      <c r="E38" s="12">
        <f t="shared" si="0"/>
        <v>4791961.5</v>
      </c>
      <c r="F38" s="11">
        <v>2608258.59</v>
      </c>
      <c r="G38" s="10">
        <v>2608258.59</v>
      </c>
      <c r="H38" s="13">
        <f t="shared" si="1"/>
        <v>2183702.91</v>
      </c>
    </row>
    <row r="39" spans="2:8">
      <c r="B39" s="9" t="s">
        <v>43</v>
      </c>
      <c r="C39" s="10">
        <v>62637905.759999998</v>
      </c>
      <c r="D39" s="11">
        <v>0</v>
      </c>
      <c r="E39" s="12">
        <f t="shared" si="0"/>
        <v>62637905.759999998</v>
      </c>
      <c r="F39" s="11">
        <v>62470677.529999994</v>
      </c>
      <c r="G39" s="10">
        <v>62470677.529999994</v>
      </c>
      <c r="H39" s="13">
        <f t="shared" si="1"/>
        <v>167228.23000000417</v>
      </c>
    </row>
    <row r="40" spans="2:8">
      <c r="B40" s="9" t="s">
        <v>44</v>
      </c>
      <c r="C40" s="10">
        <v>4815214.3500000006</v>
      </c>
      <c r="D40" s="11">
        <v>0</v>
      </c>
      <c r="E40" s="12">
        <f t="shared" si="0"/>
        <v>4815214.3500000006</v>
      </c>
      <c r="F40" s="11">
        <v>3482050.9000000004</v>
      </c>
      <c r="G40" s="10">
        <v>3482050.9000000004</v>
      </c>
      <c r="H40" s="13">
        <f t="shared" si="1"/>
        <v>1333163.4500000002</v>
      </c>
    </row>
    <row r="41" spans="2:8">
      <c r="B41" s="9" t="s">
        <v>45</v>
      </c>
      <c r="C41" s="10">
        <v>852800</v>
      </c>
      <c r="D41" s="11">
        <v>0</v>
      </c>
      <c r="E41" s="12">
        <f t="shared" si="0"/>
        <v>852800</v>
      </c>
      <c r="F41" s="11">
        <v>852800</v>
      </c>
      <c r="G41" s="10">
        <v>852800</v>
      </c>
      <c r="H41" s="13">
        <f t="shared" si="1"/>
        <v>0</v>
      </c>
    </row>
    <row r="42" spans="2:8">
      <c r="B42" s="9" t="s">
        <v>46</v>
      </c>
      <c r="C42" s="10">
        <v>1495346.95</v>
      </c>
      <c r="D42" s="11">
        <v>0</v>
      </c>
      <c r="E42" s="12">
        <f t="shared" si="0"/>
        <v>1495346.95</v>
      </c>
      <c r="F42" s="11">
        <v>873910.49</v>
      </c>
      <c r="G42" s="10">
        <v>873910.49</v>
      </c>
      <c r="H42" s="13">
        <f t="shared" si="1"/>
        <v>621436.46</v>
      </c>
    </row>
    <row r="43" spans="2:8">
      <c r="B43" s="14" t="s">
        <v>47</v>
      </c>
      <c r="C43" s="10">
        <v>3382946.38</v>
      </c>
      <c r="D43" s="11">
        <v>0</v>
      </c>
      <c r="E43" s="12">
        <f t="shared" si="0"/>
        <v>3382946.38</v>
      </c>
      <c r="F43" s="11">
        <v>2325954.1399999997</v>
      </c>
      <c r="G43" s="10">
        <v>2325954.1399999997</v>
      </c>
      <c r="H43" s="13">
        <f t="shared" si="1"/>
        <v>1056992.2400000002</v>
      </c>
    </row>
    <row r="44" spans="2:8" ht="24">
      <c r="B44" s="14" t="s">
        <v>48</v>
      </c>
      <c r="C44" s="10">
        <v>8179346.7799999993</v>
      </c>
      <c r="D44" s="11">
        <v>0</v>
      </c>
      <c r="E44" s="12">
        <f t="shared" si="0"/>
        <v>8179346.7799999993</v>
      </c>
      <c r="F44" s="11">
        <v>7970598</v>
      </c>
      <c r="G44" s="10">
        <v>7970598</v>
      </c>
      <c r="H44" s="13">
        <f t="shared" si="1"/>
        <v>208748.77999999933</v>
      </c>
    </row>
    <row r="45" spans="2:8" ht="15.75" thickBot="1">
      <c r="B45" s="14" t="s">
        <v>49</v>
      </c>
      <c r="C45" s="10">
        <v>363374446.46000004</v>
      </c>
      <c r="D45" s="11">
        <v>0</v>
      </c>
      <c r="E45" s="12">
        <f t="shared" si="0"/>
        <v>363374446.46000004</v>
      </c>
      <c r="F45" s="11">
        <v>123865303.23999999</v>
      </c>
      <c r="G45" s="73">
        <v>123865303.23999999</v>
      </c>
      <c r="H45" s="13">
        <f t="shared" si="1"/>
        <v>239509143.22000003</v>
      </c>
    </row>
    <row r="46" spans="2:8" ht="15.75" thickBot="1">
      <c r="B46" s="15" t="s">
        <v>50</v>
      </c>
      <c r="C46" s="16">
        <f>SUM(C9:C45)</f>
        <v>1614867601.8100004</v>
      </c>
      <c r="D46" s="17">
        <f>SUM(D9:D45)</f>
        <v>0</v>
      </c>
      <c r="E46" s="16">
        <f>SUM(C46,D46)</f>
        <v>1614867601.8100004</v>
      </c>
      <c r="F46" s="17">
        <f>SUM(F9:F45)</f>
        <v>1102850365.3000002</v>
      </c>
      <c r="G46" s="16">
        <f>SUM(G9:G45)</f>
        <v>1102850365.3000002</v>
      </c>
      <c r="H46" s="18">
        <f>E46-F46</f>
        <v>512017236.51000023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>
      <selection activeCell="B24" sqref="B24"/>
    </sheetView>
  </sheetViews>
  <sheetFormatPr defaultColWidth="11.42578125" defaultRowHeight="12"/>
  <cols>
    <col min="1" max="1" width="1" style="19" customWidth="1"/>
    <col min="2" max="2" width="39.5703125" style="19" customWidth="1"/>
    <col min="3" max="3" width="14.42578125" style="19" bestFit="1" customWidth="1"/>
    <col min="4" max="4" width="13.5703125" style="19" customWidth="1"/>
    <col min="5" max="8" width="14.42578125" style="19" bestFit="1" customWidth="1"/>
    <col min="9" max="9" width="4.7109375" style="19" customWidth="1"/>
    <col min="10" max="16384" width="11.42578125" style="19"/>
  </cols>
  <sheetData>
    <row r="1" spans="2:8" ht="12.75" thickBot="1"/>
    <row r="2" spans="2:8">
      <c r="B2" s="45" t="s">
        <v>0</v>
      </c>
      <c r="C2" s="46"/>
      <c r="D2" s="46"/>
      <c r="E2" s="46"/>
      <c r="F2" s="46"/>
      <c r="G2" s="46"/>
      <c r="H2" s="47"/>
    </row>
    <row r="3" spans="2:8">
      <c r="B3" s="62" t="s">
        <v>1</v>
      </c>
      <c r="C3" s="63"/>
      <c r="D3" s="63"/>
      <c r="E3" s="63"/>
      <c r="F3" s="63"/>
      <c r="G3" s="63"/>
      <c r="H3" s="64"/>
    </row>
    <row r="4" spans="2:8">
      <c r="B4" s="62" t="s">
        <v>2</v>
      </c>
      <c r="C4" s="63"/>
      <c r="D4" s="63"/>
      <c r="E4" s="63"/>
      <c r="F4" s="63"/>
      <c r="G4" s="63"/>
      <c r="H4" s="64"/>
    </row>
    <row r="5" spans="2:8" ht="12.75" thickBot="1">
      <c r="B5" s="51" t="s">
        <v>51</v>
      </c>
      <c r="C5" s="52"/>
      <c r="D5" s="52"/>
      <c r="E5" s="52"/>
      <c r="F5" s="52"/>
      <c r="G5" s="52"/>
      <c r="H5" s="53"/>
    </row>
    <row r="6" spans="2:8" ht="12.75" thickBot="1">
      <c r="B6" s="65" t="s">
        <v>4</v>
      </c>
      <c r="C6" s="68" t="s">
        <v>5</v>
      </c>
      <c r="D6" s="69"/>
      <c r="E6" s="69"/>
      <c r="F6" s="69"/>
      <c r="G6" s="70"/>
      <c r="H6" s="71" t="s">
        <v>6</v>
      </c>
    </row>
    <row r="7" spans="2:8" ht="24.75" thickBot="1">
      <c r="B7" s="66"/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72"/>
    </row>
    <row r="8" spans="2:8" ht="12.75" thickBot="1">
      <c r="B8" s="67"/>
      <c r="C8" s="21">
        <v>1</v>
      </c>
      <c r="D8" s="21">
        <v>2</v>
      </c>
      <c r="E8" s="21" t="s">
        <v>12</v>
      </c>
      <c r="F8" s="21">
        <v>4</v>
      </c>
      <c r="G8" s="21">
        <v>5</v>
      </c>
      <c r="H8" s="22" t="s">
        <v>13</v>
      </c>
    </row>
    <row r="9" spans="2:8">
      <c r="B9" s="23"/>
      <c r="C9" s="24"/>
      <c r="D9" s="25"/>
      <c r="E9" s="24"/>
      <c r="F9" s="25"/>
      <c r="G9" s="24"/>
      <c r="H9" s="26"/>
    </row>
    <row r="10" spans="2:8">
      <c r="B10" s="27" t="s">
        <v>52</v>
      </c>
      <c r="C10" s="10">
        <v>1540813835.5600004</v>
      </c>
      <c r="D10" s="11">
        <v>0</v>
      </c>
      <c r="E10" s="10">
        <f>C10+D10</f>
        <v>1540813835.5600004</v>
      </c>
      <c r="F10" s="11">
        <v>1030338511.2800002</v>
      </c>
      <c r="G10" s="10">
        <v>1030338511.2800002</v>
      </c>
      <c r="H10" s="28">
        <f>E10-F10</f>
        <v>510475324.28000021</v>
      </c>
    </row>
    <row r="11" spans="2:8" ht="24">
      <c r="B11" s="29" t="s">
        <v>53</v>
      </c>
      <c r="C11" s="10">
        <v>74053766.25</v>
      </c>
      <c r="D11" s="11">
        <v>0</v>
      </c>
      <c r="E11" s="10">
        <f>C11+D11</f>
        <v>74053766.25</v>
      </c>
      <c r="F11" s="11">
        <v>72511854.020000011</v>
      </c>
      <c r="G11" s="10">
        <v>72511854.020000011</v>
      </c>
      <c r="H11" s="28">
        <f>E11-F11</f>
        <v>1541912.2299999893</v>
      </c>
    </row>
    <row r="12" spans="2:8" ht="12.75" thickBot="1">
      <c r="B12" s="27"/>
      <c r="C12" s="30"/>
      <c r="D12" s="31"/>
      <c r="E12" s="30"/>
      <c r="F12" s="31"/>
      <c r="G12" s="30"/>
      <c r="H12" s="32"/>
    </row>
    <row r="13" spans="2:8" ht="12.75" thickBot="1">
      <c r="B13" s="33" t="s">
        <v>50</v>
      </c>
      <c r="C13" s="34">
        <f>SUM(C10:C11)</f>
        <v>1614867601.8100004</v>
      </c>
      <c r="D13" s="35">
        <f>SUM(D10:D11)</f>
        <v>0</v>
      </c>
      <c r="E13" s="34">
        <f>C13+D13</f>
        <v>1614867601.8100004</v>
      </c>
      <c r="F13" s="35">
        <f>SUM(F10:F11)</f>
        <v>1102850365.3000002</v>
      </c>
      <c r="G13" s="34">
        <f>SUM(G10:G11)</f>
        <v>1102850365.3000002</v>
      </c>
      <c r="H13" s="36">
        <f>E13-F13</f>
        <v>512017236.51000023</v>
      </c>
    </row>
    <row r="15" spans="2:8" s="37" customFormat="1"/>
    <row r="16" spans="2:8" s="37" customFormat="1"/>
    <row r="17" s="37" customFormat="1"/>
    <row r="18" s="37" customFormat="1"/>
    <row r="19" s="37" customFormat="1"/>
    <row r="20" s="37" customFormat="1"/>
    <row r="21" s="37" customFormat="1"/>
    <row r="22" s="37" customFormat="1"/>
    <row r="23" s="37" customFormat="1"/>
    <row r="24" s="37" customFormat="1"/>
    <row r="25" s="37" customFormat="1"/>
    <row r="26" s="37" customFormat="1"/>
    <row r="27" s="37" customFormat="1"/>
    <row r="28" s="37" customFormat="1"/>
    <row r="29" s="37" customFormat="1"/>
    <row r="30" s="37" customFormat="1"/>
    <row r="31" s="37" customFormat="1"/>
    <row r="32" s="37" customFormat="1"/>
    <row r="33" s="37" customFormat="1"/>
    <row r="34" s="37" customFormat="1"/>
    <row r="35" s="37" customFormat="1"/>
    <row r="36" s="37" customFormat="1"/>
    <row r="37" s="37" customFormat="1"/>
    <row r="38" s="37" customFormat="1"/>
    <row r="39" s="37" customFormat="1"/>
    <row r="40" s="37" customFormat="1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2"/>
  <sheetViews>
    <sheetView tabSelected="1" workbookViewId="0">
      <selection activeCell="B24" sqref="B24"/>
    </sheetView>
  </sheetViews>
  <sheetFormatPr defaultColWidth="11.5703125" defaultRowHeight="12"/>
  <cols>
    <col min="1" max="1" width="1.5703125" style="1" customWidth="1"/>
    <col min="2" max="2" width="51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1" spans="2:8" ht="12.75" thickBot="1"/>
    <row r="2" spans="2:8">
      <c r="B2" s="45" t="s">
        <v>54</v>
      </c>
      <c r="C2" s="46"/>
      <c r="D2" s="46"/>
      <c r="E2" s="46"/>
      <c r="F2" s="46"/>
      <c r="G2" s="46"/>
      <c r="H2" s="47"/>
    </row>
    <row r="3" spans="2:8">
      <c r="B3" s="48" t="s">
        <v>1</v>
      </c>
      <c r="C3" s="49"/>
      <c r="D3" s="49"/>
      <c r="E3" s="49"/>
      <c r="F3" s="49"/>
      <c r="G3" s="49"/>
      <c r="H3" s="50"/>
    </row>
    <row r="4" spans="2:8">
      <c r="B4" s="48" t="s">
        <v>2</v>
      </c>
      <c r="C4" s="49"/>
      <c r="D4" s="49"/>
      <c r="E4" s="49"/>
      <c r="F4" s="49"/>
      <c r="G4" s="49"/>
      <c r="H4" s="50"/>
    </row>
    <row r="5" spans="2:8" ht="12.75" thickBot="1">
      <c r="B5" s="51" t="s">
        <v>51</v>
      </c>
      <c r="C5" s="52"/>
      <c r="D5" s="52"/>
      <c r="E5" s="52"/>
      <c r="F5" s="52"/>
      <c r="G5" s="52"/>
      <c r="H5" s="53"/>
    </row>
    <row r="6" spans="2:8" ht="12.75" thickBot="1">
      <c r="B6" s="54" t="s">
        <v>4</v>
      </c>
      <c r="C6" s="57" t="s">
        <v>5</v>
      </c>
      <c r="D6" s="58"/>
      <c r="E6" s="58"/>
      <c r="F6" s="58"/>
      <c r="G6" s="59"/>
      <c r="H6" s="60" t="s">
        <v>6</v>
      </c>
    </row>
    <row r="7" spans="2:8" ht="24.75" thickBot="1">
      <c r="B7" s="55"/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61"/>
    </row>
    <row r="8" spans="2:8" ht="12.75" thickBot="1">
      <c r="B8" s="56"/>
      <c r="C8" s="3">
        <v>1</v>
      </c>
      <c r="D8" s="3">
        <v>2</v>
      </c>
      <c r="E8" s="3" t="s">
        <v>55</v>
      </c>
      <c r="F8" s="3">
        <v>4</v>
      </c>
      <c r="G8" s="3">
        <v>5</v>
      </c>
      <c r="H8" s="4" t="s">
        <v>13</v>
      </c>
    </row>
    <row r="9" spans="2:8">
      <c r="B9" s="38"/>
      <c r="C9" s="6"/>
      <c r="D9" s="7"/>
      <c r="E9" s="6"/>
      <c r="F9" s="7"/>
      <c r="G9" s="6"/>
      <c r="H9" s="8"/>
    </row>
    <row r="10" spans="2:8" ht="24">
      <c r="B10" s="39" t="s">
        <v>56</v>
      </c>
      <c r="C10" s="10">
        <v>74053766.25</v>
      </c>
      <c r="D10" s="11">
        <v>0</v>
      </c>
      <c r="E10" s="30">
        <f>C10+D10</f>
        <v>74053766.25</v>
      </c>
      <c r="F10" s="11">
        <v>72511854.020000011</v>
      </c>
      <c r="G10" s="10">
        <v>72511854.020000011</v>
      </c>
      <c r="H10" s="32">
        <f>E10-F10</f>
        <v>1541912.2299999893</v>
      </c>
    </row>
    <row r="11" spans="2:8">
      <c r="B11" s="40"/>
      <c r="C11" s="30"/>
      <c r="D11" s="31"/>
      <c r="E11" s="30"/>
      <c r="F11" s="31"/>
      <c r="G11" s="30"/>
      <c r="H11" s="32"/>
    </row>
    <row r="12" spans="2:8">
      <c r="B12" s="41" t="s">
        <v>57</v>
      </c>
      <c r="C12" s="10">
        <v>0</v>
      </c>
      <c r="D12" s="11">
        <v>0</v>
      </c>
      <c r="E12" s="30">
        <f>C12+D12</f>
        <v>0</v>
      </c>
      <c r="F12" s="11">
        <v>0</v>
      </c>
      <c r="G12" s="10">
        <v>0</v>
      </c>
      <c r="H12" s="32">
        <f>E12-F12</f>
        <v>0</v>
      </c>
    </row>
    <row r="13" spans="2:8">
      <c r="B13" s="40"/>
      <c r="C13" s="30"/>
      <c r="D13" s="31"/>
      <c r="E13" s="30"/>
      <c r="F13" s="31"/>
      <c r="G13" s="30"/>
      <c r="H13" s="32"/>
    </row>
    <row r="14" spans="2:8" ht="24">
      <c r="B14" s="39" t="s">
        <v>58</v>
      </c>
      <c r="C14" s="10">
        <v>0</v>
      </c>
      <c r="D14" s="11">
        <v>0</v>
      </c>
      <c r="E14" s="30">
        <f>C14+D14</f>
        <v>0</v>
      </c>
      <c r="F14" s="11">
        <v>0</v>
      </c>
      <c r="G14" s="10">
        <v>0</v>
      </c>
      <c r="H14" s="32">
        <f>E14-F14</f>
        <v>0</v>
      </c>
    </row>
    <row r="15" spans="2:8">
      <c r="B15" s="40"/>
      <c r="C15" s="30"/>
      <c r="D15" s="31"/>
      <c r="E15" s="30"/>
      <c r="F15" s="31"/>
      <c r="G15" s="30"/>
      <c r="H15" s="32"/>
    </row>
    <row r="16" spans="2:8" ht="24">
      <c r="B16" s="39" t="s">
        <v>59</v>
      </c>
      <c r="C16" s="10">
        <v>0</v>
      </c>
      <c r="D16" s="11">
        <v>0</v>
      </c>
      <c r="E16" s="30">
        <f>C16+D16</f>
        <v>0</v>
      </c>
      <c r="F16" s="11">
        <v>0</v>
      </c>
      <c r="G16" s="10">
        <v>0</v>
      </c>
      <c r="H16" s="32">
        <f>E16-F16</f>
        <v>0</v>
      </c>
    </row>
    <row r="17" spans="2:8">
      <c r="B17" s="40"/>
      <c r="C17" s="30"/>
      <c r="D17" s="31"/>
      <c r="E17" s="30"/>
      <c r="F17" s="31"/>
      <c r="G17" s="30"/>
      <c r="H17" s="32"/>
    </row>
    <row r="18" spans="2:8" ht="24">
      <c r="B18" s="39" t="s">
        <v>60</v>
      </c>
      <c r="C18" s="10">
        <v>0</v>
      </c>
      <c r="D18" s="11">
        <v>0</v>
      </c>
      <c r="E18" s="30">
        <f>C18+D18</f>
        <v>0</v>
      </c>
      <c r="F18" s="11">
        <v>0</v>
      </c>
      <c r="G18" s="10">
        <v>0</v>
      </c>
      <c r="H18" s="32">
        <f>E18-F18</f>
        <v>0</v>
      </c>
    </row>
    <row r="19" spans="2:8">
      <c r="B19" s="40"/>
      <c r="C19" s="30"/>
      <c r="D19" s="31"/>
      <c r="E19" s="30"/>
      <c r="F19" s="31"/>
      <c r="G19" s="30"/>
      <c r="H19" s="32"/>
    </row>
    <row r="20" spans="2:8" ht="24">
      <c r="B20" s="39" t="s">
        <v>61</v>
      </c>
      <c r="C20" s="10">
        <v>0</v>
      </c>
      <c r="D20" s="11">
        <v>0</v>
      </c>
      <c r="E20" s="30">
        <f>C20+D20</f>
        <v>0</v>
      </c>
      <c r="F20" s="11">
        <v>0</v>
      </c>
      <c r="G20" s="10">
        <v>0</v>
      </c>
      <c r="H20" s="32">
        <f>E20-F20</f>
        <v>0</v>
      </c>
    </row>
    <row r="21" spans="2:8" ht="12.75" thickBot="1">
      <c r="B21" s="42"/>
      <c r="C21" s="12"/>
      <c r="D21" s="43"/>
      <c r="E21" s="12"/>
      <c r="F21" s="43"/>
      <c r="G21" s="12"/>
      <c r="H21" s="13"/>
    </row>
    <row r="22" spans="2:8" ht="12.75" thickBot="1">
      <c r="B22" s="44" t="s">
        <v>50</v>
      </c>
      <c r="C22" s="16">
        <f>SUM(C10:C20)</f>
        <v>74053766.25</v>
      </c>
      <c r="D22" s="17">
        <f>SUM(D10:D20)</f>
        <v>0</v>
      </c>
      <c r="E22" s="16">
        <f>C22+D22</f>
        <v>74053766.25</v>
      </c>
      <c r="F22" s="17">
        <f>SUM(F10:F20)</f>
        <v>72511854.020000011</v>
      </c>
      <c r="G22" s="16">
        <f>SUM(G10:G20)</f>
        <v>72511854.020000011</v>
      </c>
      <c r="H22" s="18">
        <f>E22-F22</f>
        <v>1541912.2299999893</v>
      </c>
    </row>
    <row r="24" spans="2:8" s="37" customFormat="1"/>
    <row r="25" spans="2:8" s="37" customFormat="1"/>
    <row r="26" spans="2:8" s="37" customFormat="1"/>
    <row r="27" spans="2:8" s="37" customFormat="1"/>
    <row r="28" spans="2:8" s="37" customFormat="1"/>
    <row r="29" spans="2:8" s="37" customFormat="1"/>
    <row r="30" spans="2:8" s="37" customFormat="1"/>
    <row r="31" spans="2:8" s="37" customFormat="1"/>
    <row r="32" spans="2:8" s="37" customFormat="1"/>
    <row r="33" s="37" customFormat="1"/>
    <row r="34" s="37" customFormat="1"/>
    <row r="35" s="37" customFormat="1"/>
    <row r="36" s="37" customFormat="1"/>
    <row r="37" s="37" customFormat="1"/>
    <row r="38" s="37" customFormat="1"/>
    <row r="39" s="37" customFormat="1"/>
    <row r="40" s="37" customFormat="1"/>
    <row r="41" s="37" customFormat="1"/>
    <row r="42" s="37" customFormat="1"/>
    <row r="43" s="37" customFormat="1"/>
    <row r="44" s="37" customFormat="1"/>
    <row r="45" s="37" customFormat="1"/>
    <row r="46" s="37" customFormat="1"/>
    <row r="47" s="37" customFormat="1"/>
    <row r="48" s="37" customFormat="1"/>
    <row r="49" s="37" customFormat="1"/>
    <row r="50" s="37" customFormat="1"/>
    <row r="51" s="37" customFormat="1"/>
    <row r="52" s="37" customFormat="1"/>
    <row r="53" s="37" customFormat="1"/>
    <row r="54" s="37" customFormat="1"/>
    <row r="55" s="37" customFormat="1"/>
    <row r="56" s="37" customFormat="1"/>
    <row r="57" s="37" customFormat="1"/>
    <row r="58" s="37" customFormat="1"/>
    <row r="59" s="37" customFormat="1"/>
    <row r="60" s="37" customFormat="1"/>
    <row r="61" s="37" customFormat="1"/>
    <row r="62" s="37" customFormat="1"/>
    <row r="63" s="37" customFormat="1"/>
    <row r="64" s="37" customFormat="1"/>
    <row r="65" s="37" customFormat="1"/>
    <row r="66" s="37" customFormat="1"/>
    <row r="67" s="37" customFormat="1"/>
    <row r="68" s="37" customFormat="1"/>
    <row r="69" s="37" customFormat="1"/>
    <row r="70" s="37" customFormat="1"/>
    <row r="71" s="37" customFormat="1"/>
    <row r="72" s="37" customFormat="1"/>
    <row r="73" s="37" customFormat="1"/>
    <row r="74" s="37" customFormat="1"/>
    <row r="75" s="37" customFormat="1"/>
    <row r="76" s="37" customFormat="1"/>
    <row r="77" s="37" customFormat="1"/>
    <row r="78" s="37" customFormat="1"/>
    <row r="79" s="37" customFormat="1"/>
    <row r="80" s="37" customFormat="1"/>
    <row r="81" s="37" customFormat="1"/>
    <row r="82" s="37" customFormat="1"/>
    <row r="83" s="37" customFormat="1"/>
    <row r="84" s="37" customFormat="1"/>
    <row r="85" s="37" customFormat="1"/>
    <row r="86" s="37" customFormat="1"/>
    <row r="87" s="37" customFormat="1"/>
    <row r="88" s="37" customFormat="1"/>
    <row r="89" s="37" customFormat="1"/>
    <row r="90" s="37" customFormat="1"/>
    <row r="91" s="37" customFormat="1"/>
    <row r="92" s="37" customFormat="1"/>
    <row r="93" s="37" customFormat="1"/>
    <row r="94" s="37" customFormat="1"/>
    <row r="95" s="37" customFormat="1"/>
    <row r="96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EAEPE_CP_DP</vt:lpstr>
      <vt:lpstr>EAEP_POD</vt:lpstr>
      <vt:lpstr>EAPE_CA_PYP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mrosas</dc:creator>
  <cp:lastModifiedBy>mrosas</cp:lastModifiedBy>
  <cp:lastPrinted>2022-04-29T16:57:56Z</cp:lastPrinted>
  <dcterms:created xsi:type="dcterms:W3CDTF">2022-04-29T16:30:38Z</dcterms:created>
  <dcterms:modified xsi:type="dcterms:W3CDTF">2022-04-29T16:58:33Z</dcterms:modified>
</cp:coreProperties>
</file>