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0730" windowHeight="9030"/>
  </bookViews>
  <sheets>
    <sheet name="EAEPE_COG" sheetId="1" r:id="rId1"/>
  </sheets>
  <definedNames>
    <definedName name="ANEXO">#REF!</definedName>
    <definedName name="X">#REF!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/>
  <c r="H80" l="1"/>
  <c r="H79"/>
  <c r="H78"/>
  <c r="H77"/>
  <c r="H76"/>
  <c r="H70"/>
  <c r="H62"/>
  <c r="H60"/>
  <c r="H13"/>
  <c r="G17"/>
  <c r="F17"/>
  <c r="D17"/>
  <c r="C17"/>
  <c r="G27"/>
  <c r="F27"/>
  <c r="D27"/>
  <c r="C27"/>
  <c r="G37"/>
  <c r="F37"/>
  <c r="D37"/>
  <c r="C37"/>
  <c r="G47"/>
  <c r="F47"/>
  <c r="D47"/>
  <c r="C47"/>
  <c r="G57"/>
  <c r="F57"/>
  <c r="D57"/>
  <c r="C57"/>
  <c r="G61"/>
  <c r="F61"/>
  <c r="D61"/>
  <c r="C61"/>
  <c r="G69"/>
  <c r="F69"/>
  <c r="D69"/>
  <c r="C69"/>
  <c r="E69" s="1"/>
  <c r="H69" s="1"/>
  <c r="G73"/>
  <c r="F73"/>
  <c r="D73"/>
  <c r="C73"/>
  <c r="E73" s="1"/>
  <c r="G9"/>
  <c r="F9"/>
  <c r="D9"/>
  <c r="E79"/>
  <c r="E78"/>
  <c r="E77"/>
  <c r="E76"/>
  <c r="E75"/>
  <c r="H75" s="1"/>
  <c r="E74"/>
  <c r="H74" s="1"/>
  <c r="E72"/>
  <c r="H72" s="1"/>
  <c r="E71"/>
  <c r="H71" s="1"/>
  <c r="E70"/>
  <c r="E68"/>
  <c r="H68" s="1"/>
  <c r="E67"/>
  <c r="H67" s="1"/>
  <c r="E66"/>
  <c r="H66" s="1"/>
  <c r="E65"/>
  <c r="H65" s="1"/>
  <c r="E64"/>
  <c r="H64" s="1"/>
  <c r="E63"/>
  <c r="H63" s="1"/>
  <c r="E62"/>
  <c r="E60"/>
  <c r="E59"/>
  <c r="H59" s="1"/>
  <c r="E58"/>
  <c r="H58" s="1"/>
  <c r="E56"/>
  <c r="H56" s="1"/>
  <c r="E55"/>
  <c r="H55" s="1"/>
  <c r="E54"/>
  <c r="H54" s="1"/>
  <c r="E53"/>
  <c r="H53" s="1"/>
  <c r="E52"/>
  <c r="H52" s="1"/>
  <c r="E51"/>
  <c r="H51" s="1"/>
  <c r="E50"/>
  <c r="H50" s="1"/>
  <c r="E49"/>
  <c r="H49" s="1"/>
  <c r="E48"/>
  <c r="H48" s="1"/>
  <c r="E46"/>
  <c r="H46" s="1"/>
  <c r="E45"/>
  <c r="H45" s="1"/>
  <c r="E44"/>
  <c r="H44" s="1"/>
  <c r="E43"/>
  <c r="H43" s="1"/>
  <c r="E42"/>
  <c r="H42" s="1"/>
  <c r="E41"/>
  <c r="H41" s="1"/>
  <c r="E40"/>
  <c r="H40" s="1"/>
  <c r="E39"/>
  <c r="H39" s="1"/>
  <c r="E38"/>
  <c r="H38" s="1"/>
  <c r="E36"/>
  <c r="H36" s="1"/>
  <c r="E35"/>
  <c r="H35" s="1"/>
  <c r="E34"/>
  <c r="H34" s="1"/>
  <c r="E33"/>
  <c r="H33" s="1"/>
  <c r="E32"/>
  <c r="H32" s="1"/>
  <c r="E31"/>
  <c r="H31" s="1"/>
  <c r="E30"/>
  <c r="H30" s="1"/>
  <c r="E29"/>
  <c r="H29" s="1"/>
  <c r="E28"/>
  <c r="H28" s="1"/>
  <c r="E26"/>
  <c r="H26" s="1"/>
  <c r="E25"/>
  <c r="H25" s="1"/>
  <c r="E24"/>
  <c r="H24" s="1"/>
  <c r="E23"/>
  <c r="H23" s="1"/>
  <c r="E22"/>
  <c r="H22" s="1"/>
  <c r="E21"/>
  <c r="H21" s="1"/>
  <c r="E20"/>
  <c r="H20" s="1"/>
  <c r="E19"/>
  <c r="H19" s="1"/>
  <c r="E18"/>
  <c r="H18" s="1"/>
  <c r="E16"/>
  <c r="H16" s="1"/>
  <c r="E15"/>
  <c r="H15" s="1"/>
  <c r="E14"/>
  <c r="H14" s="1"/>
  <c r="E12"/>
  <c r="H12" s="1"/>
  <c r="E11"/>
  <c r="H11" s="1"/>
  <c r="E10"/>
  <c r="H10" s="1"/>
  <c r="C9"/>
  <c r="H73" l="1"/>
  <c r="E61"/>
  <c r="H61" s="1"/>
  <c r="E27"/>
  <c r="H27" s="1"/>
  <c r="D81"/>
  <c r="F81"/>
  <c r="E37"/>
  <c r="H37" s="1"/>
  <c r="G81"/>
  <c r="E17"/>
  <c r="H17" s="1"/>
  <c r="E57"/>
  <c r="H57" s="1"/>
  <c r="E9"/>
  <c r="H9" s="1"/>
  <c r="C81"/>
  <c r="E47"/>
  <c r="H47" s="1"/>
  <c r="E81" l="1"/>
  <c r="H8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<sst xmlns="http://schemas.openxmlformats.org/spreadsheetml/2006/main" count="88" uniqueCount="88">
  <si>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</si>
  <si>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</si>
  <si>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</si>
  <si>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</si>
  <si>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</si>
  <si>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</si>
  <si>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</si>
  <si>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</si>
  <si>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</si>
  <si>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</si>
  <si>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</si>
  <si>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</si>
  <si>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</si>
  <si>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</si>
  <si>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</si>
  <si>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</si>
  <si>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</si>
  <si>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</si>
  <si>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</si>
  <si>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</si>
  <si>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</si>
  <si>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</si>
  <si>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</si>
  <si>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</si>
  <si>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</si>
  <si>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</si>
  <si>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</si>
  <si>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</si>
  <si>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</si>
  <si>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</si>
  <si>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</si>
  <si>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</si>
  <si>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</si>
  <si>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</si>
  <si>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</si>
  <si>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</si>
  <si>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</si>
  <si>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</si>
  <si>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</si>
  <si>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</si>
  <si>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</si>
  <si>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</si>
  <si>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</si>
  <si>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</si>
  <si>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</si>
  <si>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</si>
  <si>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</si>
  <si>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</si>
  <si>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</si>
  <si>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</si>
  <si>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</si>
  <si>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</si>
  <si>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</si>
  <si>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</si>
  <si>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</si>
  <si>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</si>
  <si>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</si>
  <si>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</si>
  <si>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</si>
  <si>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</si>
  <si>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</si>
  <si>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</si>
  <si>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</si>
  <si>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</si>
  <si>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</si>
  <si>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</si>
  <si>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</si>
  <si>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</si>
  <si>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</si>
  <si>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</si>
  <si>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</si>
  <si>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</si>
  <si>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</si>
  <si>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</si>
  <si>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</si>
  <si>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</si>
  <si>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</si>
  <si>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</si>
  <si>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</si>
  <si>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</si>
  <si>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</si>
  <si>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</si>
  <si>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</si>
  <si>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</si>
  <si>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</si>
  <si>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</si>
  <si>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Municipio de Juárez, Chihuahua</t>
  </si>
  <si>
    <t>Del 01 de enero al 30 de junio 2021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</si>
</sst>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_COG"/>
  <dimension ref="B1:I81"/>
  <sheetViews>
    <sheetView showGridLines="0" tabSelected="1" zoomScale="80" zoomScaleNormal="80" workbookViewId="0">
      <selection sqref="A1:XFD1"/>
    </sheetView>
  </sheetViews>
  <sheetFormatPr defaultColWidth="11.42578125" defaultRowHeight="12"/>
  <cols>
    <col min="1" max="1" width="1.7109375" style="1" customWidth="1"/>
    <col min="2" max="2" width="49.42578125" style="1" customWidth="1"/>
    <col min="3" max="3" width="19.85546875" style="1" bestFit="1" customWidth="1"/>
    <col min="4" max="4" width="16.28515625" style="1" bestFit="1" customWidth="1"/>
    <col min="5" max="5" width="20" style="1" bestFit="1" customWidth="1"/>
    <col min="6" max="7" width="20.28515625" style="1" customWidth="1"/>
    <col min="8" max="8" width="17.85546875" style="1" bestFit="1" customWidth="1"/>
    <col min="9" max="9" width="4.7109375" style="1" customWidth="1"/>
    <col min="10" max="16384" width="11.42578125" style="1"/>
  </cols>
  <sheetData>
    <row r="1" spans="2:9" ht="15" customHeight="1" thickBot="1">
      <c r="I1" s="2" t="s">
        <v>0</v>
      </c>
    </row>
    <row r="2" spans="2:9" ht="15" customHeight="1">
      <c r="B2" s="23" t="s">
        <v>86</v>
      </c>
      <c r="C2" s="24"/>
      <c r="D2" s="24"/>
      <c r="E2" s="24"/>
      <c r="F2" s="24"/>
      <c r="G2" s="24"/>
      <c r="H2" s="25"/>
    </row>
    <row r="3" spans="2:9">
      <c r="B3" s="26" t="s">
        <v>1</v>
      </c>
      <c r="C3" s="27"/>
      <c r="D3" s="27"/>
      <c r="E3" s="27"/>
      <c r="F3" s="27"/>
      <c r="G3" s="27"/>
      <c r="H3" s="28"/>
    </row>
    <row r="4" spans="2:9">
      <c r="B4" s="26" t="s">
        <v>2</v>
      </c>
      <c r="C4" s="27"/>
      <c r="D4" s="27"/>
      <c r="E4" s="27"/>
      <c r="F4" s="27"/>
      <c r="G4" s="27"/>
      <c r="H4" s="28"/>
    </row>
    <row r="5" spans="2:9" ht="12.75" thickBot="1">
      <c r="B5" s="29" t="s">
        <v>87</v>
      </c>
      <c r="C5" s="30"/>
      <c r="D5" s="30"/>
      <c r="E5" s="30"/>
      <c r="F5" s="30"/>
      <c r="G5" s="30"/>
      <c r="H5" s="31"/>
    </row>
    <row r="6" spans="2:9" ht="12.75" thickBot="1">
      <c r="B6" s="32" t="s">
        <v>3</v>
      </c>
      <c r="C6" s="35" t="s">
        <v>4</v>
      </c>
      <c r="D6" s="36"/>
      <c r="E6" s="36"/>
      <c r="F6" s="36"/>
      <c r="G6" s="37"/>
      <c r="H6" s="38" t="s">
        <v>5</v>
      </c>
    </row>
    <row r="7" spans="2:9" ht="24.75" thickBot="1">
      <c r="B7" s="33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9"/>
    </row>
    <row r="8" spans="2:9" ht="15.75" customHeight="1" thickBot="1">
      <c r="B8" s="34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>
      <c r="B9" s="6" t="s">
        <v>13</v>
      </c>
      <c r="C9" s="16">
        <f>SUM(C10:C16)</f>
        <v>1001502279.9799999</v>
      </c>
      <c r="D9" s="16">
        <f>SUM(D10:D16)</f>
        <v>0</v>
      </c>
      <c r="E9" s="16">
        <f t="shared" ref="E9:E26" si="0">C9+D9</f>
        <v>1001502279.9799999</v>
      </c>
      <c r="F9" s="16">
        <f>SUM(F10:F16)</f>
        <v>958517160.54999995</v>
      </c>
      <c r="G9" s="16">
        <f>SUM(G10:G16)</f>
        <v>958517160.54999995</v>
      </c>
      <c r="H9" s="16">
        <f t="shared" ref="H9:H40" si="1">E9-F9</f>
        <v>42985119.429999948</v>
      </c>
    </row>
    <row r="10" spans="2:9" ht="12" customHeight="1">
      <c r="B10" s="11" t="s">
        <v>14</v>
      </c>
      <c r="C10" s="12">
        <v>625218146.32000005</v>
      </c>
      <c r="D10" s="13">
        <v>0</v>
      </c>
      <c r="E10" s="18">
        <f t="shared" si="0"/>
        <v>625218146.32000005</v>
      </c>
      <c r="F10" s="12">
        <v>635909001.12</v>
      </c>
      <c r="G10" s="12">
        <v>635909001.12</v>
      </c>
      <c r="H10" s="20">
        <f t="shared" si="1"/>
        <v>-10690854.799999952</v>
      </c>
    </row>
    <row r="11" spans="2:9" ht="12" customHeight="1">
      <c r="B11" s="11" t="s">
        <v>15</v>
      </c>
      <c r="C11" s="12">
        <v>40940913.140000001</v>
      </c>
      <c r="D11" s="13">
        <v>0</v>
      </c>
      <c r="E11" s="18">
        <f t="shared" si="0"/>
        <v>40940913.140000001</v>
      </c>
      <c r="F11" s="12">
        <v>43870790.390000001</v>
      </c>
      <c r="G11" s="12">
        <v>43870790.390000001</v>
      </c>
      <c r="H11" s="20">
        <f t="shared" si="1"/>
        <v>-2929877.25</v>
      </c>
    </row>
    <row r="12" spans="2:9" ht="12" customHeight="1">
      <c r="B12" s="11" t="s">
        <v>16</v>
      </c>
      <c r="C12" s="12">
        <v>58794996.619999997</v>
      </c>
      <c r="D12" s="13">
        <v>0</v>
      </c>
      <c r="E12" s="18">
        <f t="shared" si="0"/>
        <v>58794996.619999997</v>
      </c>
      <c r="F12" s="12">
        <v>59278652.409999996</v>
      </c>
      <c r="G12" s="12">
        <v>59278652.409999996</v>
      </c>
      <c r="H12" s="20">
        <f t="shared" si="1"/>
        <v>-483655.78999999911</v>
      </c>
    </row>
    <row r="13" spans="2:9" ht="12" customHeight="1">
      <c r="B13" s="11" t="s">
        <v>17</v>
      </c>
      <c r="C13" s="12">
        <v>95858225.019999996</v>
      </c>
      <c r="D13" s="13">
        <v>0</v>
      </c>
      <c r="E13" s="18">
        <f>C13+D13</f>
        <v>95858225.019999996</v>
      </c>
      <c r="F13" s="12">
        <v>97619694.180000007</v>
      </c>
      <c r="G13" s="12">
        <v>97619694.180000007</v>
      </c>
      <c r="H13" s="20">
        <f t="shared" si="1"/>
        <v>-1761469.1600000113</v>
      </c>
    </row>
    <row r="14" spans="2:9" ht="12" customHeight="1">
      <c r="B14" s="11" t="s">
        <v>18</v>
      </c>
      <c r="C14" s="12">
        <v>103020529.8</v>
      </c>
      <c r="D14" s="13">
        <v>0</v>
      </c>
      <c r="E14" s="18">
        <f t="shared" si="0"/>
        <v>103020529.8</v>
      </c>
      <c r="F14" s="12">
        <v>95942497.849999994</v>
      </c>
      <c r="G14" s="12">
        <v>95942497.849999994</v>
      </c>
      <c r="H14" s="20">
        <f t="shared" si="1"/>
        <v>7078031.950000003</v>
      </c>
    </row>
    <row r="15" spans="2:9" ht="12" customHeight="1">
      <c r="B15" s="11" t="s">
        <v>19</v>
      </c>
      <c r="C15" s="12">
        <v>55668802.439999998</v>
      </c>
      <c r="D15" s="13">
        <v>0</v>
      </c>
      <c r="E15" s="18">
        <f t="shared" si="0"/>
        <v>55668802.439999998</v>
      </c>
      <c r="F15" s="12">
        <v>0</v>
      </c>
      <c r="G15" s="12">
        <v>0</v>
      </c>
      <c r="H15" s="20">
        <f t="shared" si="1"/>
        <v>55668802.439999998</v>
      </c>
    </row>
    <row r="16" spans="2:9" ht="12" customHeight="1">
      <c r="B16" s="11" t="s">
        <v>20</v>
      </c>
      <c r="C16" s="12">
        <v>22000666.640000001</v>
      </c>
      <c r="D16" s="13">
        <v>0</v>
      </c>
      <c r="E16" s="18">
        <f t="shared" si="0"/>
        <v>22000666.640000001</v>
      </c>
      <c r="F16" s="12">
        <v>25896524.600000001</v>
      </c>
      <c r="G16" s="12">
        <v>25896524.600000001</v>
      </c>
      <c r="H16" s="20">
        <f t="shared" si="1"/>
        <v>-3895857.9600000009</v>
      </c>
    </row>
    <row r="17" spans="2:8" ht="24" customHeight="1">
      <c r="B17" s="6" t="s">
        <v>21</v>
      </c>
      <c r="C17" s="16">
        <f>SUM(C18:C26)</f>
        <v>293662387.94999999</v>
      </c>
      <c r="D17" s="16">
        <f>SUM(D18:D26)</f>
        <v>0</v>
      </c>
      <c r="E17" s="16">
        <f t="shared" si="0"/>
        <v>293662387.94999999</v>
      </c>
      <c r="F17" s="16">
        <f>SUM(F18:F26)</f>
        <v>242927386.68000001</v>
      </c>
      <c r="G17" s="16">
        <f>SUM(G18:G26)</f>
        <v>242927386.68000001</v>
      </c>
      <c r="H17" s="16">
        <f t="shared" si="1"/>
        <v>50735001.269999981</v>
      </c>
    </row>
    <row r="18" spans="2:8" ht="24">
      <c r="B18" s="9" t="s">
        <v>22</v>
      </c>
      <c r="C18" s="12">
        <v>5739454.1399999997</v>
      </c>
      <c r="D18" s="13">
        <v>0</v>
      </c>
      <c r="E18" s="18">
        <f t="shared" si="0"/>
        <v>5739454.1399999997</v>
      </c>
      <c r="F18" s="12">
        <v>2346465.58</v>
      </c>
      <c r="G18" s="12">
        <v>2346465.58</v>
      </c>
      <c r="H18" s="20">
        <f t="shared" si="1"/>
        <v>3392988.5599999996</v>
      </c>
    </row>
    <row r="19" spans="2:8" ht="12" customHeight="1">
      <c r="B19" s="9" t="s">
        <v>23</v>
      </c>
      <c r="C19" s="12">
        <v>6140604.3200000003</v>
      </c>
      <c r="D19" s="13">
        <v>0</v>
      </c>
      <c r="E19" s="18">
        <f t="shared" si="0"/>
        <v>6140604.3200000003</v>
      </c>
      <c r="F19" s="12">
        <v>6164084.8399999999</v>
      </c>
      <c r="G19" s="12">
        <v>6164084.8399999999</v>
      </c>
      <c r="H19" s="20">
        <f t="shared" si="1"/>
        <v>-23480.519999999553</v>
      </c>
    </row>
    <row r="20" spans="2:8" ht="12" customHeight="1">
      <c r="B20" s="9" t="s">
        <v>24</v>
      </c>
      <c r="C20" s="12">
        <v>4252767.26</v>
      </c>
      <c r="D20" s="13">
        <v>0</v>
      </c>
      <c r="E20" s="18">
        <f t="shared" si="0"/>
        <v>4252767.26</v>
      </c>
      <c r="F20" s="12">
        <v>786529.58</v>
      </c>
      <c r="G20" s="12">
        <v>786529.58</v>
      </c>
      <c r="H20" s="20">
        <f t="shared" si="1"/>
        <v>3466237.6799999997</v>
      </c>
    </row>
    <row r="21" spans="2:8" ht="12" customHeight="1">
      <c r="B21" s="9" t="s">
        <v>25</v>
      </c>
      <c r="C21" s="12">
        <v>5424308.3799999999</v>
      </c>
      <c r="D21" s="13">
        <v>0</v>
      </c>
      <c r="E21" s="18">
        <f t="shared" si="0"/>
        <v>5424308.3799999999</v>
      </c>
      <c r="F21" s="12">
        <v>116605713.27</v>
      </c>
      <c r="G21" s="12">
        <v>116605713.27</v>
      </c>
      <c r="H21" s="20">
        <f t="shared" si="1"/>
        <v>-111181404.89</v>
      </c>
    </row>
    <row r="22" spans="2:8" ht="12" customHeight="1">
      <c r="B22" s="9" t="s">
        <v>26</v>
      </c>
      <c r="C22" s="12">
        <v>2050656.36</v>
      </c>
      <c r="D22" s="13">
        <v>0</v>
      </c>
      <c r="E22" s="18">
        <f t="shared" si="0"/>
        <v>2050656.36</v>
      </c>
      <c r="F22" s="12">
        <v>718301.8</v>
      </c>
      <c r="G22" s="12">
        <v>718301.8</v>
      </c>
      <c r="H22" s="20">
        <f t="shared" si="1"/>
        <v>1332354.5600000001</v>
      </c>
    </row>
    <row r="23" spans="2:8" ht="12" customHeight="1">
      <c r="B23" s="9" t="s">
        <v>27</v>
      </c>
      <c r="C23" s="12">
        <v>56318069</v>
      </c>
      <c r="D23" s="13">
        <v>0</v>
      </c>
      <c r="E23" s="18">
        <f t="shared" si="0"/>
        <v>56318069</v>
      </c>
      <c r="F23" s="12">
        <v>33000005.530000001</v>
      </c>
      <c r="G23" s="12">
        <v>33000005.530000001</v>
      </c>
      <c r="H23" s="20">
        <f t="shared" si="1"/>
        <v>23318063.469999999</v>
      </c>
    </row>
    <row r="24" spans="2:8" ht="12" customHeight="1">
      <c r="B24" s="9" t="s">
        <v>28</v>
      </c>
      <c r="C24" s="12">
        <v>11634009.359999999</v>
      </c>
      <c r="D24" s="13">
        <v>0</v>
      </c>
      <c r="E24" s="18">
        <f t="shared" si="0"/>
        <v>11634009.359999999</v>
      </c>
      <c r="F24" s="12">
        <v>2600111.86</v>
      </c>
      <c r="G24" s="12">
        <v>2600111.86</v>
      </c>
      <c r="H24" s="20">
        <f t="shared" si="1"/>
        <v>9033897.5</v>
      </c>
    </row>
    <row r="25" spans="2:8" ht="12" customHeight="1">
      <c r="B25" s="9" t="s">
        <v>29</v>
      </c>
      <c r="C25" s="12">
        <v>95000</v>
      </c>
      <c r="D25" s="13">
        <v>0</v>
      </c>
      <c r="E25" s="18">
        <f t="shared" si="0"/>
        <v>95000</v>
      </c>
      <c r="F25" s="12">
        <v>0</v>
      </c>
      <c r="G25" s="12">
        <v>0</v>
      </c>
      <c r="H25" s="20">
        <f t="shared" si="1"/>
        <v>95000</v>
      </c>
    </row>
    <row r="26" spans="2:8" ht="12" customHeight="1">
      <c r="B26" s="9" t="s">
        <v>30</v>
      </c>
      <c r="C26" s="12">
        <v>202007519.13</v>
      </c>
      <c r="D26" s="13">
        <v>0</v>
      </c>
      <c r="E26" s="18">
        <f t="shared" si="0"/>
        <v>202007519.13</v>
      </c>
      <c r="F26" s="12">
        <v>80706174.219999999</v>
      </c>
      <c r="G26" s="12">
        <v>80706174.219999999</v>
      </c>
      <c r="H26" s="20">
        <f t="shared" si="1"/>
        <v>121301344.91</v>
      </c>
    </row>
    <row r="27" spans="2:8" ht="20.100000000000001" customHeight="1">
      <c r="B27" s="6" t="s">
        <v>31</v>
      </c>
      <c r="C27" s="16">
        <f>SUM(C28:C36)</f>
        <v>532155248.95000005</v>
      </c>
      <c r="D27" s="16">
        <f>SUM(D28:D36)</f>
        <v>0</v>
      </c>
      <c r="E27" s="16">
        <f>D27+C27</f>
        <v>532155248.95000005</v>
      </c>
      <c r="F27" s="16">
        <f>SUM(F28:F36)</f>
        <v>440821956.38</v>
      </c>
      <c r="G27" s="16">
        <f>SUM(G28:G36)</f>
        <v>440821956.38</v>
      </c>
      <c r="H27" s="16">
        <f t="shared" si="1"/>
        <v>91333292.570000052</v>
      </c>
    </row>
    <row r="28" spans="2:8">
      <c r="B28" s="9" t="s">
        <v>32</v>
      </c>
      <c r="C28" s="12">
        <v>121863743.47</v>
      </c>
      <c r="D28" s="13">
        <v>0</v>
      </c>
      <c r="E28" s="18">
        <f t="shared" ref="E28:E36" si="2">C28+D28</f>
        <v>121863743.47</v>
      </c>
      <c r="F28" s="12">
        <v>111149434.15000001</v>
      </c>
      <c r="G28" s="12">
        <v>111149434.15000001</v>
      </c>
      <c r="H28" s="20">
        <f t="shared" si="1"/>
        <v>10714309.319999993</v>
      </c>
    </row>
    <row r="29" spans="2:8">
      <c r="B29" s="9" t="s">
        <v>33</v>
      </c>
      <c r="C29" s="12">
        <v>107904777.90000001</v>
      </c>
      <c r="D29" s="13">
        <v>0</v>
      </c>
      <c r="E29" s="18">
        <f t="shared" si="2"/>
        <v>107904777.90000001</v>
      </c>
      <c r="F29" s="12">
        <v>88033011.329999998</v>
      </c>
      <c r="G29" s="12">
        <v>88033011.329999998</v>
      </c>
      <c r="H29" s="20">
        <f t="shared" si="1"/>
        <v>19871766.570000008</v>
      </c>
    </row>
    <row r="30" spans="2:8" ht="12" customHeight="1">
      <c r="B30" s="9" t="s">
        <v>34</v>
      </c>
      <c r="C30" s="12">
        <v>16507964.609999999</v>
      </c>
      <c r="D30" s="13">
        <v>0</v>
      </c>
      <c r="E30" s="18">
        <f t="shared" si="2"/>
        <v>16507964.609999999</v>
      </c>
      <c r="F30" s="12">
        <v>2099021.13</v>
      </c>
      <c r="G30" s="12">
        <v>2099021.13</v>
      </c>
      <c r="H30" s="20">
        <f t="shared" si="1"/>
        <v>14408943.48</v>
      </c>
    </row>
    <row r="31" spans="2:8">
      <c r="B31" s="9" t="s">
        <v>35</v>
      </c>
      <c r="C31" s="12">
        <v>28546525.48</v>
      </c>
      <c r="D31" s="13">
        <v>0</v>
      </c>
      <c r="E31" s="18">
        <f t="shared" si="2"/>
        <v>28546525.48</v>
      </c>
      <c r="F31" s="12">
        <v>32230047.489999998</v>
      </c>
      <c r="G31" s="12">
        <v>32230047.489999998</v>
      </c>
      <c r="H31" s="20">
        <f t="shared" si="1"/>
        <v>-3683522.0099999979</v>
      </c>
    </row>
    <row r="32" spans="2:8" ht="24">
      <c r="B32" s="9" t="s">
        <v>36</v>
      </c>
      <c r="C32" s="12">
        <v>193325085.38999999</v>
      </c>
      <c r="D32" s="13">
        <v>0</v>
      </c>
      <c r="E32" s="18">
        <f t="shared" si="2"/>
        <v>193325085.38999999</v>
      </c>
      <c r="F32" s="12">
        <v>165556007.34999999</v>
      </c>
      <c r="G32" s="12">
        <v>165556007.34999999</v>
      </c>
      <c r="H32" s="20">
        <f t="shared" si="1"/>
        <v>27769078.039999992</v>
      </c>
    </row>
    <row r="33" spans="2:8">
      <c r="B33" s="9" t="s">
        <v>37</v>
      </c>
      <c r="C33" s="12">
        <v>53447258.869999997</v>
      </c>
      <c r="D33" s="13">
        <v>0</v>
      </c>
      <c r="E33" s="18">
        <f t="shared" si="2"/>
        <v>53447258.869999997</v>
      </c>
      <c r="F33" s="12">
        <v>38707157.890000001</v>
      </c>
      <c r="G33" s="12">
        <v>38707157.890000001</v>
      </c>
      <c r="H33" s="20">
        <f t="shared" si="1"/>
        <v>14740100.979999997</v>
      </c>
    </row>
    <row r="34" spans="2:8">
      <c r="B34" s="9" t="s">
        <v>38</v>
      </c>
      <c r="C34" s="12">
        <v>3604139.37</v>
      </c>
      <c r="D34" s="13">
        <v>0</v>
      </c>
      <c r="E34" s="18">
        <f t="shared" si="2"/>
        <v>3604139.37</v>
      </c>
      <c r="F34" s="12">
        <v>735364.32</v>
      </c>
      <c r="G34" s="12">
        <v>735364.32</v>
      </c>
      <c r="H34" s="20">
        <f t="shared" si="1"/>
        <v>2868775.0500000003</v>
      </c>
    </row>
    <row r="35" spans="2:8">
      <c r="B35" s="9" t="s">
        <v>39</v>
      </c>
      <c r="C35" s="12">
        <v>6426052.1799999997</v>
      </c>
      <c r="D35" s="13">
        <v>0</v>
      </c>
      <c r="E35" s="18">
        <f t="shared" si="2"/>
        <v>6426052.1799999997</v>
      </c>
      <c r="F35" s="12">
        <v>2021143.46</v>
      </c>
      <c r="G35" s="12">
        <v>2021143.46</v>
      </c>
      <c r="H35" s="20">
        <f t="shared" si="1"/>
        <v>4404908.72</v>
      </c>
    </row>
    <row r="36" spans="2:8">
      <c r="B36" s="9" t="s">
        <v>40</v>
      </c>
      <c r="C36" s="12">
        <v>529701.68000000005</v>
      </c>
      <c r="D36" s="13">
        <v>0</v>
      </c>
      <c r="E36" s="18">
        <f t="shared" si="2"/>
        <v>529701.68000000005</v>
      </c>
      <c r="F36" s="12">
        <v>290769.26</v>
      </c>
      <c r="G36" s="12">
        <v>290769.26</v>
      </c>
      <c r="H36" s="20">
        <f t="shared" si="1"/>
        <v>238932.42000000004</v>
      </c>
    </row>
    <row r="37" spans="2:8" ht="20.100000000000001" customHeight="1">
      <c r="B37" s="7" t="s">
        <v>41</v>
      </c>
      <c r="C37" s="16">
        <f>SUM(C38:C46)</f>
        <v>439108951.44000006</v>
      </c>
      <c r="D37" s="16">
        <f>SUM(D38:D46)</f>
        <v>0</v>
      </c>
      <c r="E37" s="16">
        <f>C37+D37</f>
        <v>439108951.44000006</v>
      </c>
      <c r="F37" s="16">
        <f>SUM(F38:F46)</f>
        <v>422898140.24000001</v>
      </c>
      <c r="G37" s="16">
        <f>SUM(G38:G46)</f>
        <v>422898140.24000001</v>
      </c>
      <c r="H37" s="16">
        <f t="shared" si="1"/>
        <v>16210811.200000048</v>
      </c>
    </row>
    <row r="38" spans="2:8" ht="12" customHeight="1">
      <c r="B38" s="9" t="s">
        <v>42</v>
      </c>
      <c r="C38" s="12">
        <v>108003390.78</v>
      </c>
      <c r="D38" s="13">
        <v>0</v>
      </c>
      <c r="E38" s="18">
        <f t="shared" ref="E38:E79" si="3">C38+D38</f>
        <v>108003390.78</v>
      </c>
      <c r="F38" s="12">
        <v>105556326.06</v>
      </c>
      <c r="G38" s="12">
        <v>105556326.06</v>
      </c>
      <c r="H38" s="20">
        <f t="shared" si="1"/>
        <v>2447064.7199999988</v>
      </c>
    </row>
    <row r="39" spans="2:8" ht="12" customHeight="1">
      <c r="B39" s="9" t="s">
        <v>43</v>
      </c>
      <c r="C39" s="12">
        <v>32164360.300000001</v>
      </c>
      <c r="D39" s="13">
        <v>0</v>
      </c>
      <c r="E39" s="18">
        <f t="shared" si="3"/>
        <v>32164360.300000001</v>
      </c>
      <c r="F39" s="12">
        <v>51249296.579999998</v>
      </c>
      <c r="G39" s="12">
        <v>51249296.579999998</v>
      </c>
      <c r="H39" s="20">
        <f t="shared" si="1"/>
        <v>-19084936.279999997</v>
      </c>
    </row>
    <row r="40" spans="2:8" ht="12" customHeight="1">
      <c r="B40" s="9" t="s">
        <v>44</v>
      </c>
      <c r="C40" s="12">
        <v>1308700</v>
      </c>
      <c r="D40" s="13">
        <v>0</v>
      </c>
      <c r="E40" s="18">
        <f t="shared" si="3"/>
        <v>1308700</v>
      </c>
      <c r="F40" s="12">
        <v>0</v>
      </c>
      <c r="G40" s="12">
        <v>0</v>
      </c>
      <c r="H40" s="20">
        <f t="shared" si="1"/>
        <v>1308700</v>
      </c>
    </row>
    <row r="41" spans="2:8" ht="12" customHeight="1">
      <c r="B41" s="9" t="s">
        <v>45</v>
      </c>
      <c r="C41" s="12">
        <v>73891477.280000001</v>
      </c>
      <c r="D41" s="13">
        <v>0</v>
      </c>
      <c r="E41" s="18">
        <f t="shared" si="3"/>
        <v>73891477.280000001</v>
      </c>
      <c r="F41" s="12">
        <v>48683365.640000001</v>
      </c>
      <c r="G41" s="12">
        <v>48683365.640000001</v>
      </c>
      <c r="H41" s="20">
        <f t="shared" ref="H41:H72" si="4">E41-F41</f>
        <v>25208111.640000001</v>
      </c>
    </row>
    <row r="42" spans="2:8" ht="12" customHeight="1">
      <c r="B42" s="9" t="s">
        <v>46</v>
      </c>
      <c r="C42" s="12">
        <v>223741023.08000001</v>
      </c>
      <c r="D42" s="13">
        <v>0</v>
      </c>
      <c r="E42" s="18">
        <f t="shared" si="3"/>
        <v>223741023.08000001</v>
      </c>
      <c r="F42" s="12">
        <v>217409151.96000001</v>
      </c>
      <c r="G42" s="12">
        <v>217409151.96000001</v>
      </c>
      <c r="H42" s="20">
        <f t="shared" si="4"/>
        <v>6331871.1200000048</v>
      </c>
    </row>
    <row r="43" spans="2:8" ht="12" customHeight="1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>
      <c r="B47" s="6" t="s">
        <v>51</v>
      </c>
      <c r="C47" s="16">
        <f>SUM(C48:C56)</f>
        <v>45364379</v>
      </c>
      <c r="D47" s="16">
        <f>SUM(D48:D56)</f>
        <v>0</v>
      </c>
      <c r="E47" s="16">
        <f t="shared" si="3"/>
        <v>45364379</v>
      </c>
      <c r="F47" s="16">
        <f>SUM(F48:F56)</f>
        <v>44617374.760000005</v>
      </c>
      <c r="G47" s="16">
        <f>SUM(G48:G56)</f>
        <v>44617374.760000005</v>
      </c>
      <c r="H47" s="16">
        <f t="shared" si="4"/>
        <v>747004.23999999464</v>
      </c>
    </row>
    <row r="48" spans="2:8">
      <c r="B48" s="9" t="s">
        <v>52</v>
      </c>
      <c r="C48" s="12">
        <v>15360000</v>
      </c>
      <c r="D48" s="13">
        <v>0</v>
      </c>
      <c r="E48" s="18">
        <f t="shared" si="3"/>
        <v>15360000</v>
      </c>
      <c r="F48" s="12">
        <v>9798651.7300000004</v>
      </c>
      <c r="G48" s="12">
        <v>9798651.7300000004</v>
      </c>
      <c r="H48" s="20">
        <f t="shared" si="4"/>
        <v>5561348.2699999996</v>
      </c>
    </row>
    <row r="49" spans="2:8">
      <c r="B49" s="9" t="s">
        <v>53</v>
      </c>
      <c r="C49" s="12">
        <v>750000</v>
      </c>
      <c r="D49" s="13">
        <v>0</v>
      </c>
      <c r="E49" s="18">
        <f t="shared" si="3"/>
        <v>750000</v>
      </c>
      <c r="F49" s="12">
        <v>1210606.56</v>
      </c>
      <c r="G49" s="12">
        <v>1210606.56</v>
      </c>
      <c r="H49" s="20">
        <f t="shared" si="4"/>
        <v>-460606.56000000006</v>
      </c>
    </row>
    <row r="50" spans="2:8">
      <c r="B50" s="9" t="s">
        <v>54</v>
      </c>
      <c r="C50" s="12">
        <v>7270000</v>
      </c>
      <c r="D50" s="13">
        <v>0</v>
      </c>
      <c r="E50" s="18">
        <f t="shared" si="3"/>
        <v>7270000</v>
      </c>
      <c r="F50" s="12">
        <v>611409.6</v>
      </c>
      <c r="G50" s="12">
        <v>611409.6</v>
      </c>
      <c r="H50" s="20">
        <f t="shared" si="4"/>
        <v>6658590.4000000004</v>
      </c>
    </row>
    <row r="51" spans="2:8">
      <c r="B51" s="9" t="s">
        <v>55</v>
      </c>
      <c r="C51" s="12">
        <v>4861000</v>
      </c>
      <c r="D51" s="13">
        <v>0</v>
      </c>
      <c r="E51" s="18">
        <f t="shared" si="3"/>
        <v>4861000</v>
      </c>
      <c r="F51" s="12">
        <v>176500</v>
      </c>
      <c r="G51" s="12">
        <v>176500</v>
      </c>
      <c r="H51" s="20">
        <f t="shared" si="4"/>
        <v>4684500</v>
      </c>
    </row>
    <row r="52" spans="2:8">
      <c r="B52" s="9" t="s">
        <v>56</v>
      </c>
      <c r="C52" s="12">
        <v>8600000</v>
      </c>
      <c r="D52" s="13">
        <v>0</v>
      </c>
      <c r="E52" s="18">
        <f t="shared" si="3"/>
        <v>8600000</v>
      </c>
      <c r="F52" s="12">
        <v>0</v>
      </c>
      <c r="G52" s="12">
        <v>0</v>
      </c>
      <c r="H52" s="20">
        <f t="shared" si="4"/>
        <v>8600000</v>
      </c>
    </row>
    <row r="53" spans="2:8">
      <c r="B53" s="9" t="s">
        <v>57</v>
      </c>
      <c r="C53" s="12">
        <v>8523379</v>
      </c>
      <c r="D53" s="13">
        <v>0</v>
      </c>
      <c r="E53" s="18">
        <f t="shared" si="3"/>
        <v>8523379</v>
      </c>
      <c r="F53" s="12">
        <v>32820206.870000001</v>
      </c>
      <c r="G53" s="12">
        <v>32820206.870000001</v>
      </c>
      <c r="H53" s="20">
        <f t="shared" si="4"/>
        <v>-24296827.870000001</v>
      </c>
    </row>
    <row r="54" spans="2:8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>
      <c r="B57" s="6" t="s">
        <v>61</v>
      </c>
      <c r="C57" s="16">
        <f>SUM(C58:C60)</f>
        <v>428932992.85000002</v>
      </c>
      <c r="D57" s="16">
        <f>SUM(D58:D60)</f>
        <v>0</v>
      </c>
      <c r="E57" s="16">
        <f t="shared" si="3"/>
        <v>428932992.85000002</v>
      </c>
      <c r="F57" s="16">
        <f>SUM(F58:F60)</f>
        <v>297427004.81999999</v>
      </c>
      <c r="G57" s="16">
        <f>SUM(G58:G60)</f>
        <v>297427004.81999999</v>
      </c>
      <c r="H57" s="16">
        <f t="shared" si="4"/>
        <v>131505988.03000003</v>
      </c>
    </row>
    <row r="58" spans="2:8">
      <c r="B58" s="9" t="s">
        <v>62</v>
      </c>
      <c r="C58" s="12">
        <v>428932992.85000002</v>
      </c>
      <c r="D58" s="13">
        <v>0</v>
      </c>
      <c r="E58" s="18">
        <f t="shared" si="3"/>
        <v>428932992.85000002</v>
      </c>
      <c r="F58" s="12">
        <v>297427004.81999999</v>
      </c>
      <c r="G58" s="12">
        <v>297427004.81999999</v>
      </c>
      <c r="H58" s="20">
        <f t="shared" si="4"/>
        <v>131505988.03000003</v>
      </c>
    </row>
    <row r="59" spans="2:8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>
      <c r="B61" s="7" t="s">
        <v>65</v>
      </c>
      <c r="C61" s="16">
        <f>SUM(C62:C68)</f>
        <v>30680793.739999998</v>
      </c>
      <c r="D61" s="17">
        <f>SUM(D62:D68)</f>
        <v>0</v>
      </c>
      <c r="E61" s="17">
        <f t="shared" si="3"/>
        <v>30680793.739999998</v>
      </c>
      <c r="F61" s="16">
        <f>SUM(F62:F68)</f>
        <v>0</v>
      </c>
      <c r="G61" s="16">
        <f>SUM(G62:G68)</f>
        <v>0</v>
      </c>
      <c r="H61" s="17">
        <f t="shared" si="4"/>
        <v>30680793.739999998</v>
      </c>
    </row>
    <row r="62" spans="2:8" ht="12" customHeight="1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>
      <c r="B68" s="9" t="s">
        <v>72</v>
      </c>
      <c r="C68" s="12">
        <v>30680793.739999998</v>
      </c>
      <c r="D68" s="13">
        <v>0</v>
      </c>
      <c r="E68" s="18">
        <f t="shared" si="3"/>
        <v>30680793.739999998</v>
      </c>
      <c r="F68" s="12">
        <v>0</v>
      </c>
      <c r="G68" s="12">
        <v>0</v>
      </c>
      <c r="H68" s="18">
        <f t="shared" si="4"/>
        <v>30680793.739999998</v>
      </c>
    </row>
    <row r="69" spans="2:8" ht="20.100000000000001" customHeight="1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>
      <c r="B73" s="6" t="s">
        <v>77</v>
      </c>
      <c r="C73" s="16">
        <f>SUM(C74:C80)</f>
        <v>2000000</v>
      </c>
      <c r="D73" s="17">
        <f>SUM(D74:D80)</f>
        <v>0</v>
      </c>
      <c r="E73" s="17">
        <f t="shared" si="3"/>
        <v>2000000</v>
      </c>
      <c r="F73" s="16">
        <f>SUM(F74:F80)</f>
        <v>484784.24</v>
      </c>
      <c r="G73" s="17">
        <f>SUM(G74:G80)</f>
        <v>484784.24</v>
      </c>
      <c r="H73" s="17">
        <f t="shared" ref="H73:H81" si="5">E73-F73</f>
        <v>1515215.76</v>
      </c>
    </row>
    <row r="74" spans="2:8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>
      <c r="B75" s="9" t="s">
        <v>79</v>
      </c>
      <c r="C75" s="12">
        <v>2000000</v>
      </c>
      <c r="D75" s="13">
        <v>0</v>
      </c>
      <c r="E75" s="18">
        <f t="shared" si="3"/>
        <v>2000000</v>
      </c>
      <c r="F75" s="12">
        <v>484784.24</v>
      </c>
      <c r="G75" s="13">
        <v>484784.24</v>
      </c>
      <c r="H75" s="18">
        <f t="shared" si="5"/>
        <v>1515215.76</v>
      </c>
    </row>
    <row r="76" spans="2:8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>
      <c r="B81" s="8" t="s">
        <v>85</v>
      </c>
      <c r="C81" s="22">
        <f>SUM(C73,C69,C61,C57,C47,C27,C37,C17,C9)</f>
        <v>2773407033.9099998</v>
      </c>
      <c r="D81" s="22">
        <f>SUM(D73,D69,D61,D57,D47,D37,D27,D17,D9)</f>
        <v>0</v>
      </c>
      <c r="E81" s="22">
        <f>C81+D81</f>
        <v>2773407033.9099998</v>
      </c>
      <c r="F81" s="22">
        <f>SUM(F73,F69,F61,F57,F47,F37,F17,F27,F9)</f>
        <v>2407693807.6700001</v>
      </c>
      <c r="G81" s="22">
        <f>SUM(G73,G69,G61,G57,G47,G37,G27,G17,G9)</f>
        <v>2407693807.6700001</v>
      </c>
      <c r="H81" s="22">
        <f t="shared" si="5"/>
        <v>365713226.23999977</v>
      </c>
    </row>
  </sheetData>
  <sheetProtection sheet="1" objects="1" scenarios="1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15748031496062992" right="0.15748031496062992" top="0.25" bottom="0.31496062992125984" header="0.23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mrosas</cp:lastModifiedBy>
  <cp:lastPrinted>2021-07-28T20:09:39Z</cp:lastPrinted>
  <dcterms:created xsi:type="dcterms:W3CDTF">2019-12-04T16:22:52Z</dcterms:created>
  <dcterms:modified xsi:type="dcterms:W3CDTF">2021-07-28T20:09:40Z</dcterms:modified>
</cp:coreProperties>
</file>