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2\2do TRIMESTRE 2022\Formatos Edo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87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9" i="1"/>
  <c r="H69" i="1" s="1"/>
  <c r="E61" i="1"/>
  <c r="H61" i="1" s="1"/>
  <c r="E27" i="1"/>
  <c r="H27" i="1" s="1"/>
  <c r="D81" i="1"/>
  <c r="E17" i="1"/>
  <c r="H17" i="1" s="1"/>
  <c r="E37" i="1"/>
  <c r="H37" i="1" s="1"/>
  <c r="F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<sst xmlns="http://schemas.openxmlformats.org/spreadsheetml/2006/main" count="88" uniqueCount="88">
  <si>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</si>
  <si>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</si>
  <si>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</si>
  <si>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</si>
  <si>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</si>
  <si>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</si>
  <si>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</si>
  <si>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</si>
  <si>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</si>
  <si>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</si>
  <si>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</si>
  <si>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</si>
  <si>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</si>
  <si>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</si>
  <si>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</si>
  <si>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</si>
  <si>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</si>
  <si>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</si>
  <si>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</si>
  <si>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</si>
  <si>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</si>
  <si>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</si>
  <si>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</si>
  <si>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</si>
  <si>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</si>
  <si>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</si>
  <si>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</si>
  <si>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</si>
  <si>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</si>
  <si>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</si>
  <si>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</si>
  <si>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</si>
  <si>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</si>
  <si>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</si>
  <si>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</si>
  <si>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</si>
  <si>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</si>
  <si>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</si>
  <si>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</si>
  <si>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</si>
  <si>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</si>
  <si>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</si>
  <si>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</si>
  <si>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</si>
  <si>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</si>
  <si>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</si>
  <si>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</si>
  <si>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</si>
  <si>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</si>
  <si>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</si>
  <si>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</si>
  <si>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</si>
  <si>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</si>
  <si>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</si>
  <si>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</si>
  <si>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</si>
  <si>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</si>
  <si>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</si>
  <si>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</si>
  <si>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</si>
  <si>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</si>
  <si>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</si>
  <si>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</si>
  <si>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</si>
  <si>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</si>
  <si>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</si>
  <si>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</si>
  <si>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</si>
  <si>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</si>
  <si>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</si>
  <si>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</si>
  <si>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</si>
  <si>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</si>
  <si>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</si>
  <si>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</si>
  <si>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</si>
  <si>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</si>
  <si>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</si>
  <si>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</si>
  <si>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</si>
  <si>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</si>
  <si>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</si>
  <si>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</si>
  <si>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</si>
  <si>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</si>
  <si>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</si>
  <si>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</t>
  </si>
  <si>
    <t>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</si>
</sst>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showGridLines="0" tabSelected="1" topLeftCell="A28" zoomScaleNormal="100" workbookViewId="0">
      <selection activeCell="F85" sqref="F8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42578125" style="1" bestFit="1" customWidth="1"/>
    <col min="4" max="4" width="17.7109375" style="1" bestFit="1" customWidth="1"/>
    <col min="5" max="5" width="19.85546875" style="1" bestFit="1" customWidth="1"/>
    <col min="6" max="7" width="19.42578125" style="1" bestFit="1" customWidth="1"/>
    <col min="8" max="8" width="19.855468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2426679659.1299996</v>
      </c>
      <c r="D9" s="16">
        <f>SUM(D10:D16)</f>
        <v>-46000000</v>
      </c>
      <c r="E9" s="16">
        <f t="shared" ref="E9:E26" si="0">C9+D9</f>
        <v>2380679659.1299996</v>
      </c>
      <c r="F9" s="16">
        <f>SUM(F10:F16)</f>
        <v>1077764043.0699999</v>
      </c>
      <c r="G9" s="16">
        <f>SUM(G10:G16)</f>
        <v>1077764043.0699999</v>
      </c>
      <c r="H9" s="16">
        <f t="shared" ref="H9:H40" si="1">E9-F9</f>
        <v>1302915616.0599997</v>
      </c>
    </row>
    <row r="10" spans="2:9" ht="12" customHeight="1" x14ac:dyDescent="0.2">
      <c r="B10" s="11" t="s">
        <v>14</v>
      </c>
      <c r="C10" s="12">
        <v>1418865703.1800001</v>
      </c>
      <c r="D10" s="13">
        <v>-34503221.810000002</v>
      </c>
      <c r="E10" s="18">
        <f t="shared" si="0"/>
        <v>1384362481.3700001</v>
      </c>
      <c r="F10" s="12">
        <v>736831480.35000002</v>
      </c>
      <c r="G10" s="12">
        <v>736831480.35000002</v>
      </c>
      <c r="H10" s="20">
        <f t="shared" si="1"/>
        <v>647531001.0200001</v>
      </c>
    </row>
    <row r="11" spans="2:9" ht="12" customHeight="1" x14ac:dyDescent="0.2">
      <c r="B11" s="11" t="s">
        <v>15</v>
      </c>
      <c r="C11" s="12">
        <v>91849926.319999993</v>
      </c>
      <c r="D11" s="13">
        <v>0</v>
      </c>
      <c r="E11" s="18">
        <f t="shared" si="0"/>
        <v>91849926.319999993</v>
      </c>
      <c r="F11" s="12">
        <v>46500965.899999999</v>
      </c>
      <c r="G11" s="12">
        <v>46500965.899999999</v>
      </c>
      <c r="H11" s="20">
        <f t="shared" si="1"/>
        <v>45348960.419999994</v>
      </c>
    </row>
    <row r="12" spans="2:9" ht="12" customHeight="1" x14ac:dyDescent="0.2">
      <c r="B12" s="11" t="s">
        <v>16</v>
      </c>
      <c r="C12" s="12">
        <v>104317879.44</v>
      </c>
      <c r="D12" s="13">
        <v>0</v>
      </c>
      <c r="E12" s="18">
        <f t="shared" si="0"/>
        <v>104317879.44</v>
      </c>
      <c r="F12" s="12">
        <v>35746617.829999998</v>
      </c>
      <c r="G12" s="12">
        <v>35746617.829999998</v>
      </c>
      <c r="H12" s="20">
        <f t="shared" si="1"/>
        <v>68571261.609999999</v>
      </c>
    </row>
    <row r="13" spans="2:9" ht="12" customHeight="1" x14ac:dyDescent="0.2">
      <c r="B13" s="11" t="s">
        <v>17</v>
      </c>
      <c r="C13" s="12">
        <v>237365525.84</v>
      </c>
      <c r="D13" s="13">
        <v>0</v>
      </c>
      <c r="E13" s="18">
        <f>C13+D13</f>
        <v>237365525.84</v>
      </c>
      <c r="F13" s="12">
        <v>125710152.55</v>
      </c>
      <c r="G13" s="12">
        <v>125710152.55</v>
      </c>
      <c r="H13" s="20">
        <f t="shared" si="1"/>
        <v>111655373.29000001</v>
      </c>
    </row>
    <row r="14" spans="2:9" ht="12" customHeight="1" x14ac:dyDescent="0.2">
      <c r="B14" s="11" t="s">
        <v>18</v>
      </c>
      <c r="C14" s="12">
        <v>393198839.89999998</v>
      </c>
      <c r="D14" s="13">
        <v>0</v>
      </c>
      <c r="E14" s="18">
        <f t="shared" si="0"/>
        <v>393198839.89999998</v>
      </c>
      <c r="F14" s="12">
        <v>95132421.129999995</v>
      </c>
      <c r="G14" s="12">
        <v>95132421.129999995</v>
      </c>
      <c r="H14" s="20">
        <f t="shared" si="1"/>
        <v>298066418.76999998</v>
      </c>
    </row>
    <row r="15" spans="2:9" ht="12" customHeight="1" x14ac:dyDescent="0.2">
      <c r="B15" s="11" t="s">
        <v>19</v>
      </c>
      <c r="C15" s="12">
        <v>131381784.45</v>
      </c>
      <c r="D15" s="13">
        <v>-11496778.189999998</v>
      </c>
      <c r="E15" s="18">
        <f t="shared" si="0"/>
        <v>119885006.26000001</v>
      </c>
      <c r="F15" s="12">
        <v>0</v>
      </c>
      <c r="G15" s="12">
        <v>0</v>
      </c>
      <c r="H15" s="20">
        <f t="shared" si="1"/>
        <v>119885006.26000001</v>
      </c>
    </row>
    <row r="16" spans="2:9" ht="12" customHeight="1" x14ac:dyDescent="0.2">
      <c r="B16" s="11" t="s">
        <v>20</v>
      </c>
      <c r="C16" s="12">
        <v>49700000</v>
      </c>
      <c r="D16" s="13">
        <v>0</v>
      </c>
      <c r="E16" s="18">
        <f t="shared" si="0"/>
        <v>49700000</v>
      </c>
      <c r="F16" s="12">
        <v>37842405.310000002</v>
      </c>
      <c r="G16" s="12">
        <v>37842405.310000002</v>
      </c>
      <c r="H16" s="20">
        <f t="shared" si="1"/>
        <v>11857594.689999998</v>
      </c>
    </row>
    <row r="17" spans="2:8" ht="24" customHeight="1" x14ac:dyDescent="0.2">
      <c r="B17" s="6" t="s">
        <v>21</v>
      </c>
      <c r="C17" s="16">
        <f>SUM(C18:C26)</f>
        <v>379898552.21000004</v>
      </c>
      <c r="D17" s="16">
        <f>SUM(D18:D26)</f>
        <v>0</v>
      </c>
      <c r="E17" s="16">
        <f t="shared" si="0"/>
        <v>379898552.21000004</v>
      </c>
      <c r="F17" s="16">
        <f>SUM(F18:F26)</f>
        <v>56347731.980000004</v>
      </c>
      <c r="G17" s="16">
        <f>SUM(G18:G26)</f>
        <v>56347731.980000004</v>
      </c>
      <c r="H17" s="16">
        <f t="shared" si="1"/>
        <v>323550820.23000002</v>
      </c>
    </row>
    <row r="18" spans="2:8" ht="24" x14ac:dyDescent="0.2">
      <c r="B18" s="9" t="s">
        <v>22</v>
      </c>
      <c r="C18" s="12">
        <v>11009857.810000001</v>
      </c>
      <c r="D18" s="13">
        <v>0</v>
      </c>
      <c r="E18" s="18">
        <f t="shared" si="0"/>
        <v>11009857.810000001</v>
      </c>
      <c r="F18" s="12">
        <v>1470743.93</v>
      </c>
      <c r="G18" s="12">
        <v>1470743.93</v>
      </c>
      <c r="H18" s="20">
        <f t="shared" si="1"/>
        <v>9539113.8800000008</v>
      </c>
    </row>
    <row r="19" spans="2:8" ht="12" customHeight="1" x14ac:dyDescent="0.2">
      <c r="B19" s="9" t="s">
        <v>23</v>
      </c>
      <c r="C19" s="12">
        <v>9300416.1699999999</v>
      </c>
      <c r="D19" s="13">
        <v>0</v>
      </c>
      <c r="E19" s="18">
        <f t="shared" si="0"/>
        <v>9300416.1699999999</v>
      </c>
      <c r="F19" s="12">
        <v>6281145.79</v>
      </c>
      <c r="G19" s="12">
        <v>6281145.79</v>
      </c>
      <c r="H19" s="20">
        <f t="shared" si="1"/>
        <v>3019270.38</v>
      </c>
    </row>
    <row r="20" spans="2:8" ht="12" customHeight="1" x14ac:dyDescent="0.2">
      <c r="B20" s="9" t="s">
        <v>24</v>
      </c>
      <c r="C20" s="12">
        <v>4752026.26</v>
      </c>
      <c r="D20" s="13">
        <v>0</v>
      </c>
      <c r="E20" s="18">
        <f t="shared" si="0"/>
        <v>4752026.26</v>
      </c>
      <c r="F20" s="12">
        <v>249138.04</v>
      </c>
      <c r="G20" s="12">
        <v>249138.04</v>
      </c>
      <c r="H20" s="20">
        <f t="shared" si="1"/>
        <v>4502888.22</v>
      </c>
    </row>
    <row r="21" spans="2:8" ht="12" customHeight="1" x14ac:dyDescent="0.2">
      <c r="B21" s="9" t="s">
        <v>25</v>
      </c>
      <c r="C21" s="12">
        <v>38524874.75</v>
      </c>
      <c r="D21" s="13">
        <v>0</v>
      </c>
      <c r="E21" s="18">
        <f t="shared" si="0"/>
        <v>38524874.75</v>
      </c>
      <c r="F21" s="12">
        <v>2926638.95</v>
      </c>
      <c r="G21" s="12">
        <v>2926638.95</v>
      </c>
      <c r="H21" s="20">
        <f t="shared" si="1"/>
        <v>35598235.799999997</v>
      </c>
    </row>
    <row r="22" spans="2:8" ht="12" customHeight="1" x14ac:dyDescent="0.2">
      <c r="B22" s="9" t="s">
        <v>26</v>
      </c>
      <c r="C22" s="12">
        <v>3289712.38</v>
      </c>
      <c r="D22" s="13">
        <v>0</v>
      </c>
      <c r="E22" s="18">
        <f t="shared" si="0"/>
        <v>3289712.38</v>
      </c>
      <c r="F22" s="12">
        <v>1073206.1599999999</v>
      </c>
      <c r="G22" s="12">
        <v>1073206.1599999999</v>
      </c>
      <c r="H22" s="20">
        <f t="shared" si="1"/>
        <v>2216506.2199999997</v>
      </c>
    </row>
    <row r="23" spans="2:8" ht="12" customHeight="1" x14ac:dyDescent="0.2">
      <c r="B23" s="9" t="s">
        <v>27</v>
      </c>
      <c r="C23" s="12">
        <v>112534937.86</v>
      </c>
      <c r="D23" s="13">
        <v>0</v>
      </c>
      <c r="E23" s="18">
        <f t="shared" si="0"/>
        <v>112534937.86</v>
      </c>
      <c r="F23" s="12">
        <v>32602063.629999999</v>
      </c>
      <c r="G23" s="12">
        <v>32602063.629999999</v>
      </c>
      <c r="H23" s="20">
        <f t="shared" si="1"/>
        <v>79932874.230000004</v>
      </c>
    </row>
    <row r="24" spans="2:8" ht="12" customHeight="1" x14ac:dyDescent="0.2">
      <c r="B24" s="9" t="s">
        <v>28</v>
      </c>
      <c r="C24" s="12">
        <v>61404834.399999999</v>
      </c>
      <c r="D24" s="13">
        <v>0</v>
      </c>
      <c r="E24" s="18">
        <f t="shared" si="0"/>
        <v>61404834.399999999</v>
      </c>
      <c r="F24" s="12">
        <v>449439.63</v>
      </c>
      <c r="G24" s="12">
        <v>449439.63</v>
      </c>
      <c r="H24" s="20">
        <f t="shared" si="1"/>
        <v>60955394.769999996</v>
      </c>
    </row>
    <row r="25" spans="2:8" ht="12" customHeight="1" x14ac:dyDescent="0.2">
      <c r="B25" s="9" t="s">
        <v>29</v>
      </c>
      <c r="C25" s="12">
        <v>737986</v>
      </c>
      <c r="D25" s="13">
        <v>0</v>
      </c>
      <c r="E25" s="18">
        <f t="shared" si="0"/>
        <v>737986</v>
      </c>
      <c r="F25" s="12">
        <v>0</v>
      </c>
      <c r="G25" s="12">
        <v>0</v>
      </c>
      <c r="H25" s="20">
        <f t="shared" si="1"/>
        <v>737986</v>
      </c>
    </row>
    <row r="26" spans="2:8" ht="12" customHeight="1" x14ac:dyDescent="0.2">
      <c r="B26" s="9" t="s">
        <v>30</v>
      </c>
      <c r="C26" s="12">
        <v>138343906.58000001</v>
      </c>
      <c r="D26" s="13">
        <v>0</v>
      </c>
      <c r="E26" s="18">
        <f t="shared" si="0"/>
        <v>138343906.58000001</v>
      </c>
      <c r="F26" s="12">
        <v>11295355.85</v>
      </c>
      <c r="G26" s="12">
        <v>11295355.85</v>
      </c>
      <c r="H26" s="20">
        <f t="shared" si="1"/>
        <v>127048550.73000002</v>
      </c>
    </row>
    <row r="27" spans="2:8" ht="20.100000000000001" customHeight="1" x14ac:dyDescent="0.2">
      <c r="B27" s="6" t="s">
        <v>31</v>
      </c>
      <c r="C27" s="16">
        <f>SUM(C28:C36)</f>
        <v>1247008268.3000002</v>
      </c>
      <c r="D27" s="16">
        <f>SUM(D28:D36)</f>
        <v>-35300000</v>
      </c>
      <c r="E27" s="16">
        <f>D27+C27</f>
        <v>1211708268.3000002</v>
      </c>
      <c r="F27" s="16">
        <f>SUM(F28:F36)</f>
        <v>419836598.64999998</v>
      </c>
      <c r="G27" s="16">
        <f>SUM(G28:G36)</f>
        <v>419836598.64999998</v>
      </c>
      <c r="H27" s="16">
        <f t="shared" si="1"/>
        <v>791871669.65000021</v>
      </c>
    </row>
    <row r="28" spans="2:8" x14ac:dyDescent="0.2">
      <c r="B28" s="9" t="s">
        <v>32</v>
      </c>
      <c r="C28" s="12">
        <v>259553113.84999999</v>
      </c>
      <c r="D28" s="13">
        <v>0</v>
      </c>
      <c r="E28" s="18">
        <f t="shared" ref="E28:E36" si="2">C28+D28</f>
        <v>259553113.84999999</v>
      </c>
      <c r="F28" s="12">
        <v>126323421.20999999</v>
      </c>
      <c r="G28" s="12">
        <v>126323421.20999999</v>
      </c>
      <c r="H28" s="20">
        <f t="shared" si="1"/>
        <v>133229692.64</v>
      </c>
    </row>
    <row r="29" spans="2:8" x14ac:dyDescent="0.2">
      <c r="B29" s="9" t="s">
        <v>33</v>
      </c>
      <c r="C29" s="12">
        <v>278367994.91000003</v>
      </c>
      <c r="D29" s="13">
        <v>-35300000</v>
      </c>
      <c r="E29" s="18">
        <f t="shared" si="2"/>
        <v>243067994.91000003</v>
      </c>
      <c r="F29" s="12">
        <v>5498760.1200000001</v>
      </c>
      <c r="G29" s="12">
        <v>5498760.1200000001</v>
      </c>
      <c r="H29" s="20">
        <f t="shared" si="1"/>
        <v>237569234.79000002</v>
      </c>
    </row>
    <row r="30" spans="2:8" ht="12" customHeight="1" x14ac:dyDescent="0.2">
      <c r="B30" s="9" t="s">
        <v>34</v>
      </c>
      <c r="C30" s="12">
        <v>44725633.43</v>
      </c>
      <c r="D30" s="13">
        <v>0</v>
      </c>
      <c r="E30" s="18">
        <f t="shared" si="2"/>
        <v>44725633.43</v>
      </c>
      <c r="F30" s="12">
        <v>4129878.6</v>
      </c>
      <c r="G30" s="12">
        <v>4129878.6</v>
      </c>
      <c r="H30" s="20">
        <f t="shared" si="1"/>
        <v>40595754.829999998</v>
      </c>
    </row>
    <row r="31" spans="2:8" x14ac:dyDescent="0.2">
      <c r="B31" s="9" t="s">
        <v>35</v>
      </c>
      <c r="C31" s="12">
        <v>85841076.069999993</v>
      </c>
      <c r="D31" s="13">
        <v>-200000</v>
      </c>
      <c r="E31" s="18">
        <f t="shared" si="2"/>
        <v>85641076.069999993</v>
      </c>
      <c r="F31" s="12">
        <v>34670217.689999998</v>
      </c>
      <c r="G31" s="12">
        <v>34670217.689999998</v>
      </c>
      <c r="H31" s="20">
        <f t="shared" si="1"/>
        <v>50970858.379999995</v>
      </c>
    </row>
    <row r="32" spans="2:8" ht="24" x14ac:dyDescent="0.2">
      <c r="B32" s="9" t="s">
        <v>36</v>
      </c>
      <c r="C32" s="12">
        <v>414848489.39999998</v>
      </c>
      <c r="D32" s="13">
        <v>0</v>
      </c>
      <c r="E32" s="18">
        <f t="shared" si="2"/>
        <v>414848489.39999998</v>
      </c>
      <c r="F32" s="12">
        <v>194403513.40000001</v>
      </c>
      <c r="G32" s="12">
        <v>194403513.40000001</v>
      </c>
      <c r="H32" s="20">
        <f t="shared" si="1"/>
        <v>220444975.99999997</v>
      </c>
    </row>
    <row r="33" spans="2:8" x14ac:dyDescent="0.2">
      <c r="B33" s="9" t="s">
        <v>37</v>
      </c>
      <c r="C33" s="12">
        <v>110063120.38</v>
      </c>
      <c r="D33" s="13">
        <v>0</v>
      </c>
      <c r="E33" s="18">
        <f t="shared" si="2"/>
        <v>110063120.38</v>
      </c>
      <c r="F33" s="12">
        <v>40328940.18</v>
      </c>
      <c r="G33" s="12">
        <v>40328940.18</v>
      </c>
      <c r="H33" s="20">
        <f t="shared" si="1"/>
        <v>69734180.199999988</v>
      </c>
    </row>
    <row r="34" spans="2:8" x14ac:dyDescent="0.2">
      <c r="B34" s="9" t="s">
        <v>38</v>
      </c>
      <c r="C34" s="12">
        <v>5241385.68</v>
      </c>
      <c r="D34" s="13">
        <v>0</v>
      </c>
      <c r="E34" s="18">
        <f t="shared" si="2"/>
        <v>5241385.68</v>
      </c>
      <c r="F34" s="12">
        <v>632581.88</v>
      </c>
      <c r="G34" s="12">
        <v>632581.88</v>
      </c>
      <c r="H34" s="20">
        <f t="shared" si="1"/>
        <v>4608803.8</v>
      </c>
    </row>
    <row r="35" spans="2:8" x14ac:dyDescent="0.2">
      <c r="B35" s="9" t="s">
        <v>39</v>
      </c>
      <c r="C35" s="12">
        <v>47440409.950000003</v>
      </c>
      <c r="D35" s="13">
        <v>0</v>
      </c>
      <c r="E35" s="18">
        <f t="shared" si="2"/>
        <v>47440409.950000003</v>
      </c>
      <c r="F35" s="12">
        <v>12761724.59</v>
      </c>
      <c r="G35" s="12">
        <v>12761724.59</v>
      </c>
      <c r="H35" s="20">
        <f t="shared" si="1"/>
        <v>34678685.359999999</v>
      </c>
    </row>
    <row r="36" spans="2:8" x14ac:dyDescent="0.2">
      <c r="B36" s="9" t="s">
        <v>40</v>
      </c>
      <c r="C36" s="12">
        <v>927044.63</v>
      </c>
      <c r="D36" s="13">
        <v>200000</v>
      </c>
      <c r="E36" s="18">
        <f t="shared" si="2"/>
        <v>1127044.6299999999</v>
      </c>
      <c r="F36" s="12">
        <v>1087560.98</v>
      </c>
      <c r="G36" s="12">
        <v>1087560.98</v>
      </c>
      <c r="H36" s="20">
        <f t="shared" si="1"/>
        <v>39483.649999999907</v>
      </c>
    </row>
    <row r="37" spans="2:8" ht="20.100000000000001" customHeight="1" x14ac:dyDescent="0.2">
      <c r="B37" s="7" t="s">
        <v>41</v>
      </c>
      <c r="C37" s="16">
        <f>SUM(C38:C46)</f>
        <v>1203908685</v>
      </c>
      <c r="D37" s="16">
        <f>SUM(D38:D46)</f>
        <v>82283699.980000004</v>
      </c>
      <c r="E37" s="16">
        <f>C37+D37</f>
        <v>1286192384.98</v>
      </c>
      <c r="F37" s="16">
        <f>SUM(F38:F46)</f>
        <v>646982384.44000006</v>
      </c>
      <c r="G37" s="16">
        <f>SUM(G38:G46)</f>
        <v>646982384.44000006</v>
      </c>
      <c r="H37" s="16">
        <f t="shared" si="1"/>
        <v>639210000.53999996</v>
      </c>
    </row>
    <row r="38" spans="2:8" ht="12" customHeight="1" x14ac:dyDescent="0.2">
      <c r="B38" s="9" t="s">
        <v>42</v>
      </c>
      <c r="C38" s="12">
        <v>278223478</v>
      </c>
      <c r="D38" s="13">
        <v>12320000</v>
      </c>
      <c r="E38" s="18">
        <f t="shared" ref="E38:E79" si="3">C38+D38</f>
        <v>290543478</v>
      </c>
      <c r="F38" s="12">
        <v>153979672.13</v>
      </c>
      <c r="G38" s="12">
        <v>153979672.13</v>
      </c>
      <c r="H38" s="20">
        <f t="shared" si="1"/>
        <v>136563805.87</v>
      </c>
    </row>
    <row r="39" spans="2:8" ht="12" customHeight="1" x14ac:dyDescent="0.2">
      <c r="B39" s="9" t="s">
        <v>43</v>
      </c>
      <c r="C39" s="12">
        <v>72555610.939999998</v>
      </c>
      <c r="D39" s="13">
        <v>0</v>
      </c>
      <c r="E39" s="18">
        <f t="shared" si="3"/>
        <v>72555610.939999998</v>
      </c>
      <c r="F39" s="12">
        <v>62748291.770000003</v>
      </c>
      <c r="G39" s="12">
        <v>62748291.770000003</v>
      </c>
      <c r="H39" s="20">
        <f t="shared" si="1"/>
        <v>9807319.1699999943</v>
      </c>
    </row>
    <row r="40" spans="2:8" ht="12" customHeight="1" x14ac:dyDescent="0.2">
      <c r="B40" s="9" t="s">
        <v>44</v>
      </c>
      <c r="C40" s="12">
        <v>25539550</v>
      </c>
      <c r="D40" s="13">
        <v>0</v>
      </c>
      <c r="E40" s="18">
        <f t="shared" si="3"/>
        <v>25539550</v>
      </c>
      <c r="F40" s="12">
        <v>16139077.039999999</v>
      </c>
      <c r="G40" s="12">
        <v>16139077.039999999</v>
      </c>
      <c r="H40" s="20">
        <f t="shared" si="1"/>
        <v>9400472.9600000009</v>
      </c>
    </row>
    <row r="41" spans="2:8" ht="12" customHeight="1" x14ac:dyDescent="0.2">
      <c r="B41" s="9" t="s">
        <v>45</v>
      </c>
      <c r="C41" s="12">
        <v>175187310.06</v>
      </c>
      <c r="D41" s="13">
        <v>69963699.980000004</v>
      </c>
      <c r="E41" s="18">
        <f t="shared" si="3"/>
        <v>245151010.04000002</v>
      </c>
      <c r="F41" s="12">
        <v>66378312.740000002</v>
      </c>
      <c r="G41" s="12">
        <v>66378312.740000002</v>
      </c>
      <c r="H41" s="20">
        <f t="shared" ref="H41:H72" si="4">E41-F41</f>
        <v>178772697.30000001</v>
      </c>
    </row>
    <row r="42" spans="2:8" ht="12" customHeight="1" x14ac:dyDescent="0.2">
      <c r="B42" s="9" t="s">
        <v>46</v>
      </c>
      <c r="C42" s="12">
        <v>652402736</v>
      </c>
      <c r="D42" s="13">
        <v>0</v>
      </c>
      <c r="E42" s="18">
        <f t="shared" si="3"/>
        <v>652402736</v>
      </c>
      <c r="F42" s="12">
        <v>347737030.75999999</v>
      </c>
      <c r="G42" s="12">
        <v>347737030.75999999</v>
      </c>
      <c r="H42" s="20">
        <f t="shared" si="4"/>
        <v>304665705.24000001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511446182.36000001</v>
      </c>
      <c r="D47" s="16">
        <f>SUM(D48:D56)</f>
        <v>35300000</v>
      </c>
      <c r="E47" s="16">
        <f t="shared" si="3"/>
        <v>546746182.36000001</v>
      </c>
      <c r="F47" s="16">
        <f>SUM(F48:F56)</f>
        <v>111616690.34999999</v>
      </c>
      <c r="G47" s="16">
        <f>SUM(G48:G56)</f>
        <v>111616690.34999999</v>
      </c>
      <c r="H47" s="16">
        <f t="shared" si="4"/>
        <v>435129492.00999999</v>
      </c>
    </row>
    <row r="48" spans="2:8" x14ac:dyDescent="0.2">
      <c r="B48" s="9" t="s">
        <v>52</v>
      </c>
      <c r="C48" s="12">
        <v>109126555.36</v>
      </c>
      <c r="D48" s="13">
        <v>0</v>
      </c>
      <c r="E48" s="18">
        <f t="shared" si="3"/>
        <v>109126555.36</v>
      </c>
      <c r="F48" s="12">
        <v>95108.95</v>
      </c>
      <c r="G48" s="12">
        <v>95108.95</v>
      </c>
      <c r="H48" s="20">
        <f t="shared" si="4"/>
        <v>109031446.41</v>
      </c>
    </row>
    <row r="49" spans="2:8" x14ac:dyDescent="0.2">
      <c r="B49" s="9" t="s">
        <v>53</v>
      </c>
      <c r="C49" s="12">
        <v>242340500</v>
      </c>
      <c r="D49" s="13">
        <v>0</v>
      </c>
      <c r="E49" s="18">
        <f t="shared" si="3"/>
        <v>242340500</v>
      </c>
      <c r="F49" s="12">
        <v>80864.240000000005</v>
      </c>
      <c r="G49" s="12">
        <v>80864.240000000005</v>
      </c>
      <c r="H49" s="20">
        <f t="shared" si="4"/>
        <v>242259635.75999999</v>
      </c>
    </row>
    <row r="50" spans="2:8" x14ac:dyDescent="0.2">
      <c r="B50" s="9" t="s">
        <v>54</v>
      </c>
      <c r="C50" s="12">
        <v>27040237</v>
      </c>
      <c r="D50" s="13">
        <v>0</v>
      </c>
      <c r="E50" s="18">
        <f t="shared" si="3"/>
        <v>27040237</v>
      </c>
      <c r="F50" s="12">
        <v>0</v>
      </c>
      <c r="G50" s="12">
        <v>0</v>
      </c>
      <c r="H50" s="20">
        <f t="shared" si="4"/>
        <v>27040237</v>
      </c>
    </row>
    <row r="51" spans="2:8" x14ac:dyDescent="0.2">
      <c r="B51" s="9" t="s">
        <v>55</v>
      </c>
      <c r="C51" s="12">
        <v>72495680</v>
      </c>
      <c r="D51" s="13">
        <v>35300000</v>
      </c>
      <c r="E51" s="18">
        <f t="shared" si="3"/>
        <v>107795680</v>
      </c>
      <c r="F51" s="12">
        <v>107785925.7</v>
      </c>
      <c r="G51" s="12">
        <v>107785925.7</v>
      </c>
      <c r="H51" s="20">
        <f t="shared" si="4"/>
        <v>9754.2999999970198</v>
      </c>
    </row>
    <row r="52" spans="2:8" x14ac:dyDescent="0.2">
      <c r="B52" s="9" t="s">
        <v>56</v>
      </c>
      <c r="C52" s="12">
        <v>37990000</v>
      </c>
      <c r="D52" s="13">
        <v>0</v>
      </c>
      <c r="E52" s="18">
        <f t="shared" si="3"/>
        <v>37990000</v>
      </c>
      <c r="F52" s="12">
        <v>0</v>
      </c>
      <c r="G52" s="12">
        <v>0</v>
      </c>
      <c r="H52" s="20">
        <f t="shared" si="4"/>
        <v>37990000</v>
      </c>
    </row>
    <row r="53" spans="2:8" x14ac:dyDescent="0.2">
      <c r="B53" s="9" t="s">
        <v>57</v>
      </c>
      <c r="C53" s="12">
        <v>22453210</v>
      </c>
      <c r="D53" s="13">
        <v>0</v>
      </c>
      <c r="E53" s="18">
        <f t="shared" si="3"/>
        <v>22453210</v>
      </c>
      <c r="F53" s="12">
        <v>3654791.46</v>
      </c>
      <c r="G53" s="12">
        <v>3654791.46</v>
      </c>
      <c r="H53" s="20">
        <f t="shared" si="4"/>
        <v>18798418.539999999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1271516275</v>
      </c>
      <c r="D57" s="16">
        <f>SUM(D58:D60)</f>
        <v>16073708.380000001</v>
      </c>
      <c r="E57" s="16">
        <f t="shared" si="3"/>
        <v>1287589983.3800001</v>
      </c>
      <c r="F57" s="16">
        <f>SUM(F58:F60)</f>
        <v>225326100.69999999</v>
      </c>
      <c r="G57" s="16">
        <f>SUM(G58:G60)</f>
        <v>225326100.69999999</v>
      </c>
      <c r="H57" s="16">
        <f t="shared" si="4"/>
        <v>1062263882.6800001</v>
      </c>
    </row>
    <row r="58" spans="2:8" x14ac:dyDescent="0.2">
      <c r="B58" s="9" t="s">
        <v>62</v>
      </c>
      <c r="C58" s="12">
        <v>1271516275</v>
      </c>
      <c r="D58" s="13">
        <v>16073708.380000001</v>
      </c>
      <c r="E58" s="18">
        <f t="shared" si="3"/>
        <v>1287589983.3800001</v>
      </c>
      <c r="F58" s="12">
        <v>225326100.69999999</v>
      </c>
      <c r="G58" s="12">
        <v>225326100.69999999</v>
      </c>
      <c r="H58" s="20">
        <f t="shared" si="4"/>
        <v>1062263882.6800001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8751900</v>
      </c>
      <c r="D61" s="17">
        <f>SUM(D62:D68)</f>
        <v>0</v>
      </c>
      <c r="E61" s="17">
        <f t="shared" si="3"/>
        <v>8751900</v>
      </c>
      <c r="F61" s="16">
        <f>SUM(F62:F68)</f>
        <v>0</v>
      </c>
      <c r="G61" s="16">
        <f>SUM(G62:G68)</f>
        <v>0</v>
      </c>
      <c r="H61" s="17">
        <f t="shared" si="4"/>
        <v>8751900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8751900</v>
      </c>
      <c r="D68" s="13">
        <v>0</v>
      </c>
      <c r="E68" s="18">
        <f t="shared" si="3"/>
        <v>8751900</v>
      </c>
      <c r="F68" s="12">
        <v>0</v>
      </c>
      <c r="G68" s="12">
        <v>0</v>
      </c>
      <c r="H68" s="18">
        <f t="shared" si="4"/>
        <v>8751900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7049209522</v>
      </c>
      <c r="D81" s="22">
        <f>SUM(D73,D69,D61,D57,D47,D37,D27,D17,D9)</f>
        <v>52357408.360000014</v>
      </c>
      <c r="E81" s="22">
        <f>C81+D81</f>
        <v>7101566930.3599997</v>
      </c>
      <c r="F81" s="22">
        <f>SUM(F73,F69,F61,F57,F47,F37,F17,F27,F9)</f>
        <v>2537873549.1899996</v>
      </c>
      <c r="G81" s="22">
        <f>SUM(G73,G69,G61,G57,G47,G37,G27,G17,G9)</f>
        <v>2537873549.1899996</v>
      </c>
      <c r="H81" s="22">
        <f t="shared" si="5"/>
        <v>4563693381.1700001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2019-12-04T16:22:52Z</dcterms:created>
  <dcterms:modified xsi:type="dcterms:W3CDTF">2022-07-22T21:27:07Z</dcterms:modified>
</cp:coreProperties>
</file>