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87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/>
  <c r="H44" s="1"/>
  <c r="E43"/>
  <c r="H43" s="1"/>
  <c r="E42"/>
  <c r="H42" s="1"/>
  <c r="E41"/>
  <c r="H41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7"/>
  <c r="H27" s="1"/>
  <c r="E26"/>
  <c r="H26" s="1"/>
  <c r="E25"/>
  <c r="H25" s="1"/>
  <c r="E24"/>
  <c r="H24" s="1"/>
  <c r="E23"/>
  <c r="H23" s="1"/>
  <c r="E22"/>
  <c r="H22" s="1"/>
  <c r="E21"/>
  <c r="H21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G29"/>
  <c r="F29"/>
  <c r="D29"/>
  <c r="C29"/>
  <c r="G20"/>
  <c r="F20"/>
  <c r="D20"/>
  <c r="C20"/>
  <c r="G40"/>
  <c r="F40"/>
  <c r="D40"/>
  <c r="C40"/>
  <c r="G10"/>
  <c r="F10"/>
  <c r="D10"/>
  <c r="C10"/>
  <c r="E40" l="1"/>
  <c r="H40" s="1"/>
  <c r="C46"/>
  <c r="E20"/>
  <c r="H20" s="1"/>
  <c r="E29"/>
  <c r="H29" s="1"/>
  <c r="G46"/>
  <c r="F46"/>
  <c r="E10"/>
  <c r="H10" s="1"/>
  <c r="D46"/>
  <c r="E46" s="1"/>
  <c r="H46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<sst xmlns="http://schemas.openxmlformats.org/spreadsheetml/2006/main" count="47" uniqueCount="47">
  <si>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</si>
  <si>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</si>
  <si>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</si>
  <si>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</si>
  <si>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</si>
  <si>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</si>
  <si>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</si>
  <si>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</si>
  <si>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</si>
  <si>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</si>
  <si>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</si>
  <si>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</si>
  <si>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</si>
  <si>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</si>
  <si>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</si>
  <si>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</si>
  <si>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</si>
  <si>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</si>
  <si>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</si>
  <si>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</si>
  <si>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</si>
  <si>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</si>
  <si>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</si>
  <si>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</si>
  <si>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</si>
  <si>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</si>
  <si>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</si>
  <si>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</si>
  <si>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</si>
  <si>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</si>
  <si>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</si>
  <si>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</si>
  <si>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</si>
  <si>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</si>
  <si>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</si>
  <si>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</si>
  <si>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</si>
  <si>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</si>
  <si>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</si>
  <si>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</si>
  <si>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</si>
  <si>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</si>
  <si>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</si>
  <si>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</si>
  <si>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</si>
  <si>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</t>
  </si>
  <si>
    <t>Del 01 de enero al 31 de marzo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</si>
</sst>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>
    <pageSetUpPr fitToPage="1"/>
  </sheetPr>
  <dimension ref="B1:K81"/>
  <sheetViews>
    <sheetView tabSelected="1" zoomScale="91" zoomScaleNormal="91" workbookViewId="0">
      <selection activeCell="J11" sqref="J11"/>
    </sheetView>
  </sheetViews>
  <sheetFormatPr defaultColWidth="11.5703125" defaultRowHeight="15"/>
  <cols>
    <col min="1" max="1" width="2.140625" style="1" customWidth="1"/>
    <col min="2" max="2" width="46.4257812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/>
    <row r="2" spans="2:11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>
      <c r="B3" s="41" t="s">
        <v>1</v>
      </c>
      <c r="C3" s="42"/>
      <c r="D3" s="42"/>
      <c r="E3" s="42"/>
      <c r="F3" s="42"/>
      <c r="G3" s="42"/>
      <c r="H3" s="43"/>
    </row>
    <row r="4" spans="2:11">
      <c r="B4" s="41" t="s">
        <v>2</v>
      </c>
      <c r="C4" s="42"/>
      <c r="D4" s="42"/>
      <c r="E4" s="42"/>
      <c r="F4" s="42"/>
      <c r="G4" s="42"/>
      <c r="H4" s="43"/>
    </row>
    <row r="5" spans="2:11" ht="15.75" thickBot="1">
      <c r="B5" s="38" t="s">
        <v>46</v>
      </c>
      <c r="C5" s="39"/>
      <c r="D5" s="39"/>
      <c r="E5" s="39"/>
      <c r="F5" s="39"/>
      <c r="G5" s="39"/>
      <c r="H5" s="40"/>
    </row>
    <row r="6" spans="2:11" ht="15.75" thickBot="1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>
      <c r="B9" s="10"/>
      <c r="C9" s="6"/>
      <c r="D9" s="6"/>
      <c r="E9" s="6"/>
      <c r="F9" s="6"/>
      <c r="G9" s="6"/>
      <c r="H9" s="7"/>
    </row>
    <row r="10" spans="2:11">
      <c r="B10" s="11" t="s">
        <v>13</v>
      </c>
      <c r="C10" s="17">
        <f>SUM(C11:C18)</f>
        <v>703158500.82000005</v>
      </c>
      <c r="D10" s="17">
        <f>SUM(D11:D18)</f>
        <v>0</v>
      </c>
      <c r="E10" s="17">
        <f t="shared" ref="E10:E18" si="0">C10+D10</f>
        <v>703158500.82000005</v>
      </c>
      <c r="F10" s="17">
        <f>SUM(F11:F18)</f>
        <v>481276222.17000002</v>
      </c>
      <c r="G10" s="17">
        <f>SUM(G11:G18)</f>
        <v>481276222.17000002</v>
      </c>
      <c r="H10" s="17">
        <f t="shared" ref="H10:H18" si="1">E10-F10</f>
        <v>221882278.65000004</v>
      </c>
    </row>
    <row r="11" spans="2:11">
      <c r="B11" s="12" t="s">
        <v>14</v>
      </c>
      <c r="C11" s="15">
        <v>25872364.850000001</v>
      </c>
      <c r="D11" s="15">
        <v>0</v>
      </c>
      <c r="E11" s="18">
        <f t="shared" si="0"/>
        <v>25872364.850000001</v>
      </c>
      <c r="F11" s="15">
        <v>20039444.149999999</v>
      </c>
      <c r="G11" s="15">
        <v>20039444.149999999</v>
      </c>
      <c r="H11" s="18">
        <f t="shared" si="1"/>
        <v>5832920.700000003</v>
      </c>
    </row>
    <row r="12" spans="2:11">
      <c r="B12" s="12" t="s">
        <v>15</v>
      </c>
      <c r="C12" s="15">
        <v>13022381.01</v>
      </c>
      <c r="D12" s="15">
        <v>0</v>
      </c>
      <c r="E12" s="18">
        <f t="shared" si="0"/>
        <v>13022381.01</v>
      </c>
      <c r="F12" s="15">
        <v>10034459.27</v>
      </c>
      <c r="G12" s="15">
        <v>10034459.27</v>
      </c>
      <c r="H12" s="18">
        <f t="shared" si="1"/>
        <v>2987921.74</v>
      </c>
    </row>
    <row r="13" spans="2:11">
      <c r="B13" s="12" t="s">
        <v>16</v>
      </c>
      <c r="C13" s="15">
        <v>32811108.16</v>
      </c>
      <c r="D13" s="15">
        <v>0</v>
      </c>
      <c r="E13" s="18">
        <f t="shared" si="0"/>
        <v>32811108.16</v>
      </c>
      <c r="F13" s="15">
        <v>16070745.529999999</v>
      </c>
      <c r="G13" s="15">
        <v>16070745.529999999</v>
      </c>
      <c r="H13" s="18">
        <f t="shared" si="1"/>
        <v>16740362.630000001</v>
      </c>
    </row>
    <row r="14" spans="2:11">
      <c r="B14" s="12" t="s">
        <v>17</v>
      </c>
      <c r="C14" s="15">
        <v>773282.72</v>
      </c>
      <c r="D14" s="15">
        <v>0</v>
      </c>
      <c r="E14" s="18">
        <f t="shared" si="0"/>
        <v>773282.72</v>
      </c>
      <c r="F14" s="15">
        <v>698644.57</v>
      </c>
      <c r="G14" s="15">
        <v>698644.57</v>
      </c>
      <c r="H14" s="18">
        <f t="shared" si="1"/>
        <v>74638.150000000023</v>
      </c>
    </row>
    <row r="15" spans="2:11">
      <c r="B15" s="12" t="s">
        <v>18</v>
      </c>
      <c r="C15" s="15">
        <v>103891067.61</v>
      </c>
      <c r="D15" s="15">
        <v>0</v>
      </c>
      <c r="E15" s="18">
        <f t="shared" si="0"/>
        <v>103891067.61</v>
      </c>
      <c r="F15" s="15">
        <v>87738438.769999996</v>
      </c>
      <c r="G15" s="15">
        <v>87738438.769999996</v>
      </c>
      <c r="H15" s="18">
        <f t="shared" si="1"/>
        <v>16152628.840000004</v>
      </c>
    </row>
    <row r="16" spans="2:11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>
      <c r="B17" s="12" t="s">
        <v>20</v>
      </c>
      <c r="C17" s="15">
        <v>420641184.11000001</v>
      </c>
      <c r="D17" s="15">
        <v>0</v>
      </c>
      <c r="E17" s="18">
        <f t="shared" si="0"/>
        <v>420641184.11000001</v>
      </c>
      <c r="F17" s="15">
        <v>300029014.33999997</v>
      </c>
      <c r="G17" s="15">
        <v>300029014.33999997</v>
      </c>
      <c r="H17" s="18">
        <f t="shared" si="1"/>
        <v>120612169.77000004</v>
      </c>
    </row>
    <row r="18" spans="2:8">
      <c r="B18" s="12" t="s">
        <v>21</v>
      </c>
      <c r="C18" s="15">
        <v>106147112.36</v>
      </c>
      <c r="D18" s="15">
        <v>0</v>
      </c>
      <c r="E18" s="18">
        <f t="shared" si="0"/>
        <v>106147112.36</v>
      </c>
      <c r="F18" s="15">
        <v>46665475.539999999</v>
      </c>
      <c r="G18" s="15">
        <v>46665475.539999999</v>
      </c>
      <c r="H18" s="18">
        <f t="shared" si="1"/>
        <v>59481636.82</v>
      </c>
    </row>
    <row r="19" spans="2:8" ht="15" customHeight="1">
      <c r="B19" s="20"/>
      <c r="C19" s="17"/>
      <c r="D19" s="17"/>
      <c r="E19" s="17"/>
      <c r="F19" s="17"/>
      <c r="G19" s="17"/>
      <c r="H19" s="17"/>
    </row>
    <row r="20" spans="2:8" ht="15" customHeight="1">
      <c r="B20" s="11" t="s">
        <v>22</v>
      </c>
      <c r="C20" s="17">
        <f>SUM(C21:C27)</f>
        <v>907465420.13000011</v>
      </c>
      <c r="D20" s="17">
        <f>SUM(D21:D27)</f>
        <v>0</v>
      </c>
      <c r="E20" s="17">
        <f t="shared" ref="E20:E27" si="2">C20+D20</f>
        <v>907465420.13000011</v>
      </c>
      <c r="F20" s="17">
        <f>SUM(F21:F27)</f>
        <v>619554153.07000005</v>
      </c>
      <c r="G20" s="17">
        <f>SUM(G21:G27)</f>
        <v>619554153.07000005</v>
      </c>
      <c r="H20" s="17">
        <f t="shared" ref="H20:H27" si="3">E20-F20</f>
        <v>287911267.06000006</v>
      </c>
    </row>
    <row r="21" spans="2:8">
      <c r="B21" s="12" t="s">
        <v>23</v>
      </c>
      <c r="C21" s="15">
        <v>5529599.5999999996</v>
      </c>
      <c r="D21" s="15">
        <v>0</v>
      </c>
      <c r="E21" s="18">
        <f t="shared" si="2"/>
        <v>5529599.5999999996</v>
      </c>
      <c r="F21" s="15">
        <v>3289750.58</v>
      </c>
      <c r="G21" s="15">
        <v>3289750.58</v>
      </c>
      <c r="H21" s="18">
        <f t="shared" si="3"/>
        <v>2239849.0199999996</v>
      </c>
    </row>
    <row r="22" spans="2:8">
      <c r="B22" s="12" t="s">
        <v>24</v>
      </c>
      <c r="C22" s="15">
        <v>530500087.95999998</v>
      </c>
      <c r="D22" s="15">
        <v>0</v>
      </c>
      <c r="E22" s="18">
        <f t="shared" si="2"/>
        <v>530500087.95999998</v>
      </c>
      <c r="F22" s="15">
        <v>281149054.24000001</v>
      </c>
      <c r="G22" s="15">
        <v>281149054.24000001</v>
      </c>
      <c r="H22" s="18">
        <f t="shared" si="3"/>
        <v>249351033.71999997</v>
      </c>
    </row>
    <row r="23" spans="2:8">
      <c r="B23" s="12" t="s">
        <v>25</v>
      </c>
      <c r="C23" s="15">
        <v>63387905.759999998</v>
      </c>
      <c r="D23" s="15">
        <v>0</v>
      </c>
      <c r="E23" s="18">
        <f t="shared" si="2"/>
        <v>63387905.759999998</v>
      </c>
      <c r="F23" s="15">
        <v>62470677.530000001</v>
      </c>
      <c r="G23" s="15">
        <v>62470677.530000001</v>
      </c>
      <c r="H23" s="18">
        <f t="shared" si="3"/>
        <v>917228.22999999672</v>
      </c>
    </row>
    <row r="24" spans="2:8" ht="24">
      <c r="B24" s="12" t="s">
        <v>26</v>
      </c>
      <c r="C24" s="15">
        <v>33870806.109999999</v>
      </c>
      <c r="D24" s="15">
        <v>0</v>
      </c>
      <c r="E24" s="18">
        <f t="shared" si="2"/>
        <v>33870806.109999999</v>
      </c>
      <c r="F24" s="15">
        <v>21148050</v>
      </c>
      <c r="G24" s="15">
        <v>21148050</v>
      </c>
      <c r="H24" s="18">
        <f t="shared" si="3"/>
        <v>12722756.109999999</v>
      </c>
    </row>
    <row r="25" spans="2:8">
      <c r="B25" s="12" t="s">
        <v>27</v>
      </c>
      <c r="C25" s="16">
        <v>27633374.84</v>
      </c>
      <c r="D25" s="16">
        <v>0</v>
      </c>
      <c r="E25" s="19">
        <f t="shared" si="2"/>
        <v>27633374.84</v>
      </c>
      <c r="F25" s="16">
        <v>20527587.420000002</v>
      </c>
      <c r="G25" s="16">
        <v>20527587.420000002</v>
      </c>
      <c r="H25" s="19">
        <f t="shared" si="3"/>
        <v>7105787.4199999981</v>
      </c>
    </row>
    <row r="26" spans="2:8">
      <c r="B26" s="12" t="s">
        <v>28</v>
      </c>
      <c r="C26" s="15">
        <v>214568711.56</v>
      </c>
      <c r="D26" s="15">
        <v>0</v>
      </c>
      <c r="E26" s="18">
        <f t="shared" si="2"/>
        <v>214568711.56</v>
      </c>
      <c r="F26" s="15">
        <v>213505544.68000001</v>
      </c>
      <c r="G26" s="15">
        <v>213505544.68000001</v>
      </c>
      <c r="H26" s="18">
        <f t="shared" si="3"/>
        <v>1063166.8799999952</v>
      </c>
    </row>
    <row r="27" spans="2:8">
      <c r="B27" s="12" t="s">
        <v>29</v>
      </c>
      <c r="C27" s="15">
        <v>31974934.300000001</v>
      </c>
      <c r="D27" s="15">
        <v>0</v>
      </c>
      <c r="E27" s="18">
        <f t="shared" si="2"/>
        <v>31974934.300000001</v>
      </c>
      <c r="F27" s="15">
        <v>17463488.620000001</v>
      </c>
      <c r="G27" s="15">
        <v>17463488.620000001</v>
      </c>
      <c r="H27" s="18">
        <f t="shared" si="3"/>
        <v>14511445.68</v>
      </c>
    </row>
    <row r="28" spans="2:8" ht="15" customHeight="1">
      <c r="B28" s="20"/>
      <c r="C28" s="17"/>
      <c r="D28" s="17"/>
      <c r="E28" s="17"/>
      <c r="F28" s="17"/>
      <c r="G28" s="17"/>
      <c r="H28" s="17"/>
    </row>
    <row r="29" spans="2:8" ht="15" customHeight="1">
      <c r="B29" s="21" t="s">
        <v>30</v>
      </c>
      <c r="C29" s="17">
        <f>SUM(C30:C38)</f>
        <v>4243680.8600000003</v>
      </c>
      <c r="D29" s="17">
        <f>SUM(D30:D38)</f>
        <v>0</v>
      </c>
      <c r="E29" s="17">
        <f t="shared" ref="E29:E38" si="4">C29+D29</f>
        <v>4243680.8600000003</v>
      </c>
      <c r="F29" s="17">
        <f>SUM(F30:F38)</f>
        <v>2019990.06</v>
      </c>
      <c r="G29" s="17">
        <f>SUM(G30:G38)</f>
        <v>2019990.06</v>
      </c>
      <c r="H29" s="17">
        <f t="shared" ref="H29:H38" si="5">E29-F29</f>
        <v>2223690.8000000003</v>
      </c>
    </row>
    <row r="30" spans="2:8" ht="24">
      <c r="B30" s="12" t="s">
        <v>31</v>
      </c>
      <c r="C30" s="15">
        <v>3611793.75</v>
      </c>
      <c r="D30" s="15">
        <v>0</v>
      </c>
      <c r="E30" s="18">
        <f t="shared" si="4"/>
        <v>3611793.75</v>
      </c>
      <c r="F30" s="15">
        <v>1549205.71</v>
      </c>
      <c r="G30" s="15">
        <v>1549205.71</v>
      </c>
      <c r="H30" s="18">
        <f t="shared" si="5"/>
        <v>2062588.04</v>
      </c>
    </row>
    <row r="31" spans="2:8">
      <c r="B31" s="12" t="s">
        <v>32</v>
      </c>
      <c r="C31" s="15">
        <v>631887.11</v>
      </c>
      <c r="D31" s="15">
        <v>0</v>
      </c>
      <c r="E31" s="18">
        <f t="shared" si="4"/>
        <v>631887.11</v>
      </c>
      <c r="F31" s="15">
        <v>470784.35</v>
      </c>
      <c r="G31" s="15">
        <v>470784.35</v>
      </c>
      <c r="H31" s="18">
        <f t="shared" si="5"/>
        <v>161102.76</v>
      </c>
    </row>
    <row r="32" spans="2:8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>
      <c r="B39" s="22"/>
      <c r="C39" s="17"/>
      <c r="D39" s="17"/>
      <c r="E39" s="17"/>
      <c r="F39" s="17"/>
      <c r="G39" s="17"/>
      <c r="H39" s="17"/>
    </row>
    <row r="40" spans="2:8" ht="21.75" customHeight="1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>
      <c r="B45" s="13"/>
      <c r="C45" s="8"/>
      <c r="D45" s="8"/>
      <c r="E45" s="8"/>
      <c r="F45" s="8"/>
      <c r="G45" s="8"/>
      <c r="H45" s="8"/>
    </row>
    <row r="46" spans="2:8" ht="15" customHeight="1" thickBot="1">
      <c r="B46" s="14"/>
      <c r="C46" s="9">
        <f>SUM(C40,C29,C10,C20)</f>
        <v>1614867601.8100002</v>
      </c>
      <c r="D46" s="9">
        <f>SUM(D40,D29,D20,D10)</f>
        <v>0</v>
      </c>
      <c r="E46" s="9">
        <f>C46+D46</f>
        <v>1614867601.8100002</v>
      </c>
      <c r="F46" s="9">
        <f>SUM(F40,F29,F10,F20)</f>
        <v>1102850365.3000002</v>
      </c>
      <c r="G46" s="9">
        <f>SUM(G40,G29,G20,G10)</f>
        <v>1102850365.3</v>
      </c>
      <c r="H46" s="9">
        <f>E46-F46</f>
        <v>512017236.50999999</v>
      </c>
    </row>
    <row r="47" spans="2:8" s="26" customFormat="1">
      <c r="B47" s="24"/>
      <c r="C47" s="25"/>
      <c r="D47" s="25"/>
      <c r="E47" s="25"/>
      <c r="F47" s="25"/>
      <c r="G47" s="25"/>
      <c r="H47" s="25"/>
    </row>
    <row r="48" spans="2:8" s="26" customFormat="1">
      <c r="C48" s="27"/>
      <c r="D48" s="27"/>
      <c r="E48" s="27"/>
      <c r="F48" s="27"/>
      <c r="G48" s="27"/>
      <c r="H48" s="27"/>
    </row>
    <row r="49" spans="3:8" s="26" customFormat="1">
      <c r="C49" s="27"/>
      <c r="D49" s="27"/>
      <c r="E49" s="27"/>
      <c r="F49" s="27"/>
      <c r="G49" s="27"/>
      <c r="H49" s="27"/>
    </row>
    <row r="50" spans="3:8" s="26" customFormat="1">
      <c r="C50" s="27"/>
      <c r="D50" s="27"/>
      <c r="E50" s="27"/>
      <c r="F50" s="27"/>
      <c r="G50" s="27"/>
      <c r="H50" s="27"/>
    </row>
    <row r="51" spans="3:8" s="26" customFormat="1">
      <c r="C51" s="27"/>
      <c r="D51" s="27"/>
      <c r="E51" s="27"/>
      <c r="F51" s="27"/>
      <c r="G51" s="27"/>
      <c r="H51" s="27"/>
    </row>
    <row r="52" spans="3:8" s="26" customFormat="1">
      <c r="C52" s="27"/>
      <c r="D52" s="27"/>
      <c r="E52" s="27"/>
      <c r="F52" s="27"/>
      <c r="H52" s="27"/>
    </row>
    <row r="53" spans="3:8" s="26" customFormat="1" ht="18" customHeight="1">
      <c r="C53" s="27"/>
      <c r="D53" s="27"/>
      <c r="E53" s="27"/>
      <c r="F53" s="27"/>
      <c r="G53" s="27"/>
      <c r="H53" s="27"/>
    </row>
    <row r="54" spans="3:8" s="26" customFormat="1">
      <c r="C54" s="27"/>
      <c r="D54" s="27"/>
      <c r="E54" s="27"/>
      <c r="F54" s="27"/>
      <c r="G54" s="27"/>
      <c r="H54" s="27"/>
    </row>
    <row r="55" spans="3:8" s="26" customFormat="1" ht="15" customHeight="1"/>
    <row r="56" spans="3:8" s="26" customFormat="1" ht="15" customHeight="1"/>
    <row r="57" spans="3:8" s="26" customFormat="1"/>
    <row r="58" spans="3:8" s="26" customFormat="1"/>
    <row r="59" spans="3:8" s="26" customFormat="1"/>
    <row r="60" spans="3:8" s="26" customFormat="1"/>
    <row r="61" spans="3:8" s="26" customFormat="1"/>
    <row r="62" spans="3:8" s="26" customFormat="1"/>
    <row r="63" spans="3:8" s="26" customFormat="1"/>
    <row r="64" spans="3:8" s="26" customFormat="1" ht="15" customHeight="1"/>
    <row r="65" s="26" customFormat="1" ht="15" customHeigh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 ht="15" customHeight="1"/>
    <row r="76" ht="24.75" customHeight="1"/>
    <row r="81" ht="15" customHeight="1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17" right="0.16" top="0.47" bottom="0.74803149606299213" header="0.31496062992125984" footer="0.31496062992125984"/>
  <pageSetup scale="6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2022-04-29T17:00:33Z</cp:lastPrinted>
  <dcterms:created xsi:type="dcterms:W3CDTF">2019-12-05T18:14:36Z</dcterms:created>
  <dcterms:modified xsi:type="dcterms:W3CDTF">2022-04-29T17:01:33Z</dcterms:modified>
</cp:coreProperties>
</file>