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tejeda\Documents\HUMBERTO TEJEDA\CUENTA PUBLICA IRC 2021\3er Triemestre 2021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showHorizontalScroll="0" showVerticalScroll="0" showSheetTabs="0" xWindow="0" yWindow="0" windowWidth="24000" windowHeight="8730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C25" i="1"/>
  <c r="G21" i="1"/>
  <c r="F21" i="1"/>
  <c r="D21" i="1"/>
  <c r="C21" i="1"/>
  <c r="E21" i="1" s="1"/>
  <c r="G12" i="1"/>
  <c r="F12" i="1"/>
  <c r="D12" i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5" i="1" l="1"/>
  <c r="H21" i="1"/>
  <c r="E12" i="1"/>
  <c r="H12" i="1" s="1"/>
  <c r="G39" i="1"/>
  <c r="F39" i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<sst xmlns="http://schemas.openxmlformats.org/spreadsheetml/2006/main" count="44" uniqueCount="44">
  <si>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</si>
  <si>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</si>
  <si>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</si>
  <si>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</si>
  <si>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</si>
  <si>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</si>
  <si>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</si>
  <si>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</si>
  <si>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</si>
  <si>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</si>
  <si>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</si>
  <si>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</si>
  <si>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</si>
  <si>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</si>
  <si>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</si>
  <si>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</si>
  <si>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</si>
  <si>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</si>
  <si>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</si>
  <si>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</si>
  <si>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</si>
  <si>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</si>
  <si>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</si>
  <si>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</si>
  <si>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</si>
  <si>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</si>
  <si>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</si>
  <si>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</si>
  <si>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</si>
  <si>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</si>
  <si>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</si>
  <si>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</si>
  <si>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</si>
  <si>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</si>
  <si>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</si>
  <si>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</si>
  <si>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</si>
  <si>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</si>
  <si>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</si>
  <si>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</si>
  <si>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</si>
  <si>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</si>
  <si>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Municipio de Juárez, Chihuahua</t>
  </si>
  <si>
    <t>Del 01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</si>
</sst>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topLeftCell="A19" zoomScaleNormal="100" workbookViewId="0">
      <selection activeCell="B2" sqref="B2:H2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4.7109375" style="1" bestFit="1" customWidth="1"/>
    <col min="4" max="4" width="14" style="1" customWidth="1"/>
    <col min="5" max="8" width="14.710937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313640381.13999999</v>
      </c>
      <c r="D9" s="17">
        <f>SUM(D10:D11)</f>
        <v>-8338349.7599999905</v>
      </c>
      <c r="E9" s="18">
        <f>C9+D9</f>
        <v>305302031.38</v>
      </c>
      <c r="F9" s="17">
        <f>SUM(F10:F11)</f>
        <v>264972378.94</v>
      </c>
      <c r="G9" s="16">
        <f>SUM(G10:G11)</f>
        <v>264972378.94</v>
      </c>
      <c r="H9" s="15">
        <f>E9-F9</f>
        <v>40329652.439999998</v>
      </c>
    </row>
    <row r="10" spans="2:8" ht="15" customHeight="1" x14ac:dyDescent="0.2">
      <c r="B10" s="6" t="s">
        <v>13</v>
      </c>
      <c r="C10" s="19">
        <v>19727995.329999998</v>
      </c>
      <c r="D10" s="20">
        <v>33101000</v>
      </c>
      <c r="E10" s="21">
        <f t="shared" ref="E10:E39" si="0">C10+D10</f>
        <v>52828995.329999998</v>
      </c>
      <c r="F10" s="20">
        <v>30161248.579999998</v>
      </c>
      <c r="G10" s="19">
        <v>30161248.579999998</v>
      </c>
      <c r="H10" s="22">
        <f t="shared" ref="H10:H39" si="1">E10-F10</f>
        <v>22667746.75</v>
      </c>
    </row>
    <row r="11" spans="2:8" ht="15" customHeight="1" x14ac:dyDescent="0.2">
      <c r="B11" s="6" t="s">
        <v>14</v>
      </c>
      <c r="C11" s="19">
        <v>293912385.81</v>
      </c>
      <c r="D11" s="20">
        <v>-41439349.75999999</v>
      </c>
      <c r="E11" s="21">
        <f t="shared" si="0"/>
        <v>252473036.05000001</v>
      </c>
      <c r="F11" s="20">
        <v>234811130.36000001</v>
      </c>
      <c r="G11" s="19">
        <v>234811130.36000001</v>
      </c>
      <c r="H11" s="22">
        <f t="shared" si="1"/>
        <v>17661905.689999998</v>
      </c>
    </row>
    <row r="12" spans="2:8" s="9" customFormat="1" ht="15" customHeight="1" x14ac:dyDescent="0.2">
      <c r="B12" s="8" t="s">
        <v>15</v>
      </c>
      <c r="C12" s="16">
        <f>SUM(C13:C20)</f>
        <v>1321788208.29</v>
      </c>
      <c r="D12" s="17">
        <f>SUM(D13:D20)</f>
        <v>29948781.790000033</v>
      </c>
      <c r="E12" s="18">
        <f t="shared" si="0"/>
        <v>1351736990.0799999</v>
      </c>
      <c r="F12" s="17">
        <f>SUM(F13:F20)</f>
        <v>1183012164.23</v>
      </c>
      <c r="G12" s="16">
        <f>SUM(G13:G20)</f>
        <v>1183012164.23</v>
      </c>
      <c r="H12" s="15">
        <f t="shared" si="1"/>
        <v>168724825.8499999</v>
      </c>
    </row>
    <row r="13" spans="2:8" ht="15" customHeight="1" x14ac:dyDescent="0.2">
      <c r="B13" s="6" t="s">
        <v>16</v>
      </c>
      <c r="C13" s="19">
        <v>881530749.52999997</v>
      </c>
      <c r="D13" s="20">
        <v>8195173.9500000477</v>
      </c>
      <c r="E13" s="21">
        <f t="shared" si="0"/>
        <v>889725923.48000002</v>
      </c>
      <c r="F13" s="20">
        <v>812704179.91999996</v>
      </c>
      <c r="G13" s="19">
        <v>812704179.91999996</v>
      </c>
      <c r="H13" s="22">
        <f t="shared" si="1"/>
        <v>77021743.560000062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2599081.38</v>
      </c>
      <c r="D15" s="20">
        <v>0</v>
      </c>
      <c r="E15" s="21">
        <f t="shared" si="0"/>
        <v>2599081.38</v>
      </c>
      <c r="F15" s="20">
        <v>3002849.39</v>
      </c>
      <c r="G15" s="19">
        <v>3002849.39</v>
      </c>
      <c r="H15" s="22">
        <f t="shared" si="1"/>
        <v>-403768.01000000024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995669.32</v>
      </c>
      <c r="D17" s="20">
        <v>-719.04999999993015</v>
      </c>
      <c r="E17" s="21">
        <f t="shared" si="0"/>
        <v>994950.27</v>
      </c>
      <c r="F17" s="20">
        <v>1123099</v>
      </c>
      <c r="G17" s="19">
        <v>1123099</v>
      </c>
      <c r="H17" s="22">
        <f t="shared" si="1"/>
        <v>-128148.72999999998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436662708.06</v>
      </c>
      <c r="D20" s="20">
        <v>21754326.889999986</v>
      </c>
      <c r="E20" s="21">
        <f t="shared" si="0"/>
        <v>458417034.94999999</v>
      </c>
      <c r="F20" s="20">
        <v>366182035.92000002</v>
      </c>
      <c r="G20" s="19">
        <v>366182035.92000002</v>
      </c>
      <c r="H20" s="22">
        <f t="shared" si="1"/>
        <v>92234999.029999971</v>
      </c>
    </row>
    <row r="21" spans="2:8" s="9" customFormat="1" ht="15" customHeight="1" x14ac:dyDescent="0.2">
      <c r="B21" s="8" t="s">
        <v>24</v>
      </c>
      <c r="C21" s="16">
        <f>SUM(C22:C24)</f>
        <v>19465598.740000002</v>
      </c>
      <c r="D21" s="17">
        <f>SUM(D22:D24)</f>
        <v>17883.060000000522</v>
      </c>
      <c r="E21" s="18">
        <f t="shared" si="0"/>
        <v>19483481.800000004</v>
      </c>
      <c r="F21" s="17">
        <f>SUM(F22:F24)</f>
        <v>16182052.15</v>
      </c>
      <c r="G21" s="16">
        <f>SUM(G22:G24)</f>
        <v>16182052.15</v>
      </c>
      <c r="H21" s="15">
        <f t="shared" si="1"/>
        <v>3301429.6500000041</v>
      </c>
    </row>
    <row r="22" spans="2:8" ht="30" customHeight="1" x14ac:dyDescent="0.2">
      <c r="B22" s="6" t="s">
        <v>25</v>
      </c>
      <c r="C22" s="19">
        <v>17546749.870000001</v>
      </c>
      <c r="D22" s="20">
        <v>23961.800000000745</v>
      </c>
      <c r="E22" s="21">
        <f t="shared" si="0"/>
        <v>17570711.670000002</v>
      </c>
      <c r="F22" s="20">
        <v>13970256.99</v>
      </c>
      <c r="G22" s="19">
        <v>13970256.99</v>
      </c>
      <c r="H22" s="22">
        <f t="shared" si="1"/>
        <v>3600454.6800000016</v>
      </c>
    </row>
    <row r="23" spans="2:8" ht="30" customHeight="1" x14ac:dyDescent="0.2">
      <c r="B23" s="6" t="s">
        <v>26</v>
      </c>
      <c r="C23" s="19">
        <v>1918848.87</v>
      </c>
      <c r="D23" s="20">
        <v>-6078.7400000002235</v>
      </c>
      <c r="E23" s="21">
        <f t="shared" si="0"/>
        <v>1912770.13</v>
      </c>
      <c r="F23" s="20">
        <v>2211795.16</v>
      </c>
      <c r="G23" s="19">
        <v>2211795.16</v>
      </c>
      <c r="H23" s="22">
        <f t="shared" si="1"/>
        <v>-299025.03000000026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40000000</v>
      </c>
      <c r="D25" s="17">
        <f>SUM(D26:D27)</f>
        <v>-38523912.390000001</v>
      </c>
      <c r="E25" s="18">
        <f t="shared" si="0"/>
        <v>1476087.6099999994</v>
      </c>
      <c r="F25" s="17">
        <f>SUM(F26:F27)</f>
        <v>0</v>
      </c>
      <c r="G25" s="16">
        <f>SUM(G26:G27)</f>
        <v>0</v>
      </c>
      <c r="H25" s="15">
        <f t="shared" si="1"/>
        <v>1476087.6099999994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40000000</v>
      </c>
      <c r="D27" s="20">
        <v>-38523912.390000001</v>
      </c>
      <c r="E27" s="21">
        <f t="shared" si="0"/>
        <v>1476087.6099999994</v>
      </c>
      <c r="F27" s="20">
        <v>0</v>
      </c>
      <c r="G27" s="19">
        <v>0</v>
      </c>
      <c r="H27" s="22">
        <f t="shared" si="1"/>
        <v>1476087.6099999994</v>
      </c>
    </row>
    <row r="28" spans="2:8" s="9" customFormat="1" ht="15" customHeight="1" x14ac:dyDescent="0.2">
      <c r="B28" s="8" t="s">
        <v>31</v>
      </c>
      <c r="C28" s="16">
        <f>SUM(C29:C32)</f>
        <v>533066326.43000001</v>
      </c>
      <c r="D28" s="17">
        <f>SUM(D29:D32)</f>
        <v>9980811.0699999928</v>
      </c>
      <c r="E28" s="18">
        <f t="shared" si="0"/>
        <v>543047137.5</v>
      </c>
      <c r="F28" s="17">
        <f>SUM(F29:F32)</f>
        <v>537976772.22000003</v>
      </c>
      <c r="G28" s="16">
        <f>SUM(G29:G32)</f>
        <v>537976772.22000003</v>
      </c>
      <c r="H28" s="15">
        <f t="shared" si="1"/>
        <v>5070365.2799999714</v>
      </c>
    </row>
    <row r="29" spans="2:8" ht="15" customHeight="1" x14ac:dyDescent="0.2">
      <c r="B29" s="6" t="s">
        <v>32</v>
      </c>
      <c r="C29" s="19">
        <v>380950495.81999999</v>
      </c>
      <c r="D29" s="20">
        <v>0</v>
      </c>
      <c r="E29" s="21">
        <f t="shared" si="0"/>
        <v>380950495.81999999</v>
      </c>
      <c r="F29" s="20">
        <v>380618711.56999999</v>
      </c>
      <c r="G29" s="19">
        <v>380618711.56999999</v>
      </c>
      <c r="H29" s="22">
        <f t="shared" si="1"/>
        <v>331784.25</v>
      </c>
    </row>
    <row r="30" spans="2:8" ht="15" customHeight="1" x14ac:dyDescent="0.2">
      <c r="B30" s="6" t="s">
        <v>33</v>
      </c>
      <c r="C30" s="19">
        <v>152115830.61000001</v>
      </c>
      <c r="D30" s="20">
        <v>9980811.0699999928</v>
      </c>
      <c r="E30" s="21">
        <f t="shared" si="0"/>
        <v>162096641.68000001</v>
      </c>
      <c r="F30" s="20">
        <v>157358060.65000001</v>
      </c>
      <c r="G30" s="19">
        <v>157358060.65000001</v>
      </c>
      <c r="H30" s="22">
        <f t="shared" si="1"/>
        <v>4738581.0300000012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716985405.00999999</v>
      </c>
      <c r="D33" s="17">
        <f>SUM(D34)</f>
        <v>104559692.21000004</v>
      </c>
      <c r="E33" s="18">
        <f t="shared" si="0"/>
        <v>821545097.22000003</v>
      </c>
      <c r="F33" s="17">
        <f>SUM(F34)</f>
        <v>764305829.00999999</v>
      </c>
      <c r="G33" s="16">
        <f>SUM(G34)</f>
        <v>764305829.00999999</v>
      </c>
      <c r="H33" s="15">
        <f t="shared" si="1"/>
        <v>57239268.210000038</v>
      </c>
    </row>
    <row r="34" spans="2:8" ht="15" customHeight="1" x14ac:dyDescent="0.2">
      <c r="B34" s="6" t="s">
        <v>37</v>
      </c>
      <c r="C34" s="19">
        <v>716985405.00999999</v>
      </c>
      <c r="D34" s="20">
        <v>104559692.21000004</v>
      </c>
      <c r="E34" s="21">
        <f t="shared" si="0"/>
        <v>821545097.22000003</v>
      </c>
      <c r="F34" s="20">
        <v>764305829.00999999</v>
      </c>
      <c r="G34" s="19">
        <v>764305829.00999999</v>
      </c>
      <c r="H34" s="22">
        <f t="shared" si="1"/>
        <v>57239268.210000038</v>
      </c>
    </row>
    <row r="35" spans="2:8" s="9" customFormat="1" ht="15" customHeight="1" x14ac:dyDescent="0.2">
      <c r="B35" s="10" t="s">
        <v>38</v>
      </c>
      <c r="C35" s="23">
        <v>1311301187.54</v>
      </c>
      <c r="D35" s="24">
        <v>5895661.8299999237</v>
      </c>
      <c r="E35" s="18">
        <f t="shared" si="0"/>
        <v>1317196849.3699999</v>
      </c>
      <c r="F35" s="24">
        <v>1130175693.3199999</v>
      </c>
      <c r="G35" s="23">
        <v>1130175693.3199999</v>
      </c>
      <c r="H35" s="15">
        <f t="shared" si="1"/>
        <v>187021156.04999995</v>
      </c>
    </row>
    <row r="36" spans="2:8" s="9" customFormat="1" ht="30" customHeight="1" x14ac:dyDescent="0.2">
      <c r="B36" s="10" t="s">
        <v>39</v>
      </c>
      <c r="C36" s="23">
        <v>2000000</v>
      </c>
      <c r="D36" s="24">
        <v>0</v>
      </c>
      <c r="E36" s="18">
        <f t="shared" si="0"/>
        <v>2000000</v>
      </c>
      <c r="F36" s="24">
        <v>484784.24</v>
      </c>
      <c r="G36" s="23">
        <v>484784.24</v>
      </c>
      <c r="H36" s="15">
        <f t="shared" si="1"/>
        <v>1515215.76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4258247107.1499996</v>
      </c>
      <c r="D39" s="28">
        <f>SUM(D37,D36,D35,D33,D28,D25,D9,D12,D21)</f>
        <v>103540567.81</v>
      </c>
      <c r="E39" s="29">
        <f t="shared" si="0"/>
        <v>4361787674.96</v>
      </c>
      <c r="F39" s="28">
        <f>SUM(F37,F36,F35,F33,F28,F25,F21,F12,F9)</f>
        <v>3897109674.1100001</v>
      </c>
      <c r="G39" s="27">
        <f>SUM(G37,G36,G35,G33,G28,G25,G21,G12,G9)</f>
        <v>3897109674.1100001</v>
      </c>
      <c r="H39" s="30">
        <f t="shared" si="1"/>
        <v>464678000.8499999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Humberto Tejeda Saenz</cp:lastModifiedBy>
  <dcterms:created xsi:type="dcterms:W3CDTF">2019-12-16T16:57:10Z</dcterms:created>
  <dcterms:modified xsi:type="dcterms:W3CDTF">2021-10-17T04:56:30Z</dcterms:modified>
</cp:coreProperties>
</file>