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E:\SEVAC 3 TRIM\3er Trimestre 2022 Horte\"/>
    </mc:Choice>
  </mc:AlternateContent>
  <xr:revisionPtr revIDLastSave="0" documentId="13_ncr:1_{8F6A15B4-20D5-486E-8474-F91A7F0AA4C0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showHorizontalScroll="0" showVerticalScroll="0" showSheetTabs="0" xWindow="-108" yWindow="-108" windowWidth="23256" windowHeight="12576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G25" i="1"/>
  <c r="F25" i="1"/>
  <c r="D25" i="1"/>
  <c r="C25" i="1"/>
  <c r="G21" i="1"/>
  <c r="F21" i="1"/>
  <c r="D21" i="1"/>
  <c r="C21" i="1"/>
  <c r="G12" i="1"/>
  <c r="F12" i="1"/>
  <c r="D12" i="1"/>
  <c r="C12" i="1"/>
  <c r="G9" i="1"/>
  <c r="F9" i="1"/>
  <c r="E10" i="1"/>
  <c r="H10" i="1" s="1"/>
  <c r="E11" i="1"/>
  <c r="H11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2" i="1"/>
  <c r="H22" i="1" s="1"/>
  <c r="E23" i="1"/>
  <c r="H23" i="1" s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H34" i="1" s="1"/>
  <c r="E35" i="1"/>
  <c r="H35" i="1" s="1"/>
  <c r="E36" i="1"/>
  <c r="H36" i="1" s="1"/>
  <c r="E37" i="1"/>
  <c r="H37" i="1" s="1"/>
  <c r="D9" i="1"/>
  <c r="E28" i="1" l="1"/>
  <c r="H28" i="1" s="1"/>
  <c r="E21" i="1"/>
  <c r="H21" i="1" s="1"/>
  <c r="E25" i="1"/>
  <c r="H25" i="1" s="1"/>
  <c r="E12" i="1"/>
  <c r="H12" i="1" s="1"/>
  <c r="G39" i="1"/>
  <c r="F39" i="1"/>
  <c r="D39" i="1"/>
  <c r="E33" i="1"/>
  <c r="H33" i="1" s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<sst xmlns="http://schemas.openxmlformats.org/spreadsheetml/2006/main" count="44" uniqueCount="44">
  <si>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</si>
  <si>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</si>
  <si>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</si>
  <si>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</si>
  <si>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</si>
  <si>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</si>
  <si>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</si>
  <si>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</si>
  <si>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</si>
  <si>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</si>
  <si>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</si>
  <si>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</si>
  <si>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</si>
  <si>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</si>
  <si>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</si>
  <si>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</si>
  <si>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</si>
  <si>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</si>
  <si>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</si>
  <si>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</si>
  <si>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</si>
  <si>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</si>
  <si>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</si>
  <si>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</si>
  <si>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</si>
  <si>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</si>
  <si>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</si>
  <si>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</si>
  <si>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</si>
  <si>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</si>
  <si>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</si>
  <si>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</si>
  <si>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</si>
  <si>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</si>
  <si>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</si>
  <si>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</si>
  <si>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</si>
  <si>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</si>
  <si>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</si>
  <si>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</si>
  <si>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</si>
  <si>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</si>
  <si>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Municipio de Juárez, Chihuahua</t>
  </si>
  <si>
    <t>Del 01 de enero al 30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</si>
</sst>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4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B1:H96"/>
  <sheetViews>
    <sheetView showGridLines="0" tabSelected="1" zoomScaleNormal="100" workbookViewId="0">
      <selection activeCell="B31" sqref="B31"/>
    </sheetView>
  </sheetViews>
  <sheetFormatPr baseColWidth="10" defaultColWidth="11.44140625" defaultRowHeight="15" customHeight="1" x14ac:dyDescent="0.2"/>
  <cols>
    <col min="1" max="1" width="2" style="1" customWidth="1"/>
    <col min="2" max="2" width="47.44140625" style="1" customWidth="1"/>
    <col min="3" max="3" width="13.21875" style="1" bestFit="1" customWidth="1"/>
    <col min="4" max="4" width="12.21875" style="1" bestFit="1" customWidth="1"/>
    <col min="5" max="8" width="13.21875" style="1" bestFit="1" customWidth="1"/>
    <col min="9" max="16384" width="11.44140625" style="1"/>
  </cols>
  <sheetData>
    <row r="1" spans="2:8" ht="15" customHeight="1" thickBot="1" x14ac:dyDescent="0.25"/>
    <row r="2" spans="2:8" ht="15" customHeight="1" x14ac:dyDescent="0.25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5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5">
      <c r="B9" s="8" t="s">
        <v>12</v>
      </c>
      <c r="C9" s="16">
        <f>SUM(C10:C11)</f>
        <v>549505949</v>
      </c>
      <c r="D9" s="17">
        <f>SUM(D10:D11)</f>
        <v>102097063.45999998</v>
      </c>
      <c r="E9" s="18">
        <f>C9+D9</f>
        <v>651603012.46000004</v>
      </c>
      <c r="F9" s="17">
        <f>SUM(F10:F11)</f>
        <v>457178004.02999997</v>
      </c>
      <c r="G9" s="16">
        <f>SUM(G10:G11)</f>
        <v>457178004.02999997</v>
      </c>
      <c r="H9" s="15">
        <f>E9-F9</f>
        <v>194425008.43000007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549505949</v>
      </c>
      <c r="D11" s="20">
        <v>102097063.45999998</v>
      </c>
      <c r="E11" s="21">
        <f t="shared" si="0"/>
        <v>651603012.46000004</v>
      </c>
      <c r="F11" s="20">
        <v>457178004.02999997</v>
      </c>
      <c r="G11" s="19">
        <v>457178004.02999997</v>
      </c>
      <c r="H11" s="22">
        <f t="shared" si="1"/>
        <v>194425008.43000007</v>
      </c>
    </row>
    <row r="12" spans="2:8" s="9" customFormat="1" ht="15" customHeight="1" x14ac:dyDescent="0.25">
      <c r="B12" s="8" t="s">
        <v>15</v>
      </c>
      <c r="C12" s="16">
        <f>SUM(C13:C20)</f>
        <v>4618966433.3699999</v>
      </c>
      <c r="D12" s="17">
        <f>SUM(D13:D20)</f>
        <v>59123985.909999982</v>
      </c>
      <c r="E12" s="18">
        <f t="shared" si="0"/>
        <v>4678090419.2799997</v>
      </c>
      <c r="F12" s="17">
        <f>SUM(F13:F20)</f>
        <v>2238858312.0999999</v>
      </c>
      <c r="G12" s="16">
        <f>SUM(G13:G20)</f>
        <v>2238858312.0999999</v>
      </c>
      <c r="H12" s="15">
        <f t="shared" si="1"/>
        <v>2439232107.1799998</v>
      </c>
    </row>
    <row r="13" spans="2:8" ht="15" customHeight="1" x14ac:dyDescent="0.2">
      <c r="B13" s="6" t="s">
        <v>16</v>
      </c>
      <c r="C13" s="19">
        <v>3183777267.3699999</v>
      </c>
      <c r="D13" s="20">
        <v>-42938449.75</v>
      </c>
      <c r="E13" s="21">
        <f t="shared" si="0"/>
        <v>3140838817.6199999</v>
      </c>
      <c r="F13" s="20">
        <v>1809577624.75</v>
      </c>
      <c r="G13" s="19">
        <v>1809577624.75</v>
      </c>
      <c r="H13" s="22">
        <f t="shared" si="1"/>
        <v>1331261192.8699999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12474494.039999999</v>
      </c>
      <c r="D15" s="20">
        <v>0</v>
      </c>
      <c r="E15" s="21">
        <f t="shared" si="0"/>
        <v>12474494.039999999</v>
      </c>
      <c r="F15" s="20">
        <v>7507426.5700000003</v>
      </c>
      <c r="G15" s="19">
        <v>7507426.5700000003</v>
      </c>
      <c r="H15" s="22">
        <f t="shared" si="1"/>
        <v>4967067.4699999988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19011043.329999998</v>
      </c>
      <c r="D17" s="20">
        <v>0</v>
      </c>
      <c r="E17" s="21">
        <f t="shared" si="0"/>
        <v>19011043.329999998</v>
      </c>
      <c r="F17" s="20">
        <v>12035408.84</v>
      </c>
      <c r="G17" s="19">
        <v>12035408.84</v>
      </c>
      <c r="H17" s="22">
        <f t="shared" si="1"/>
        <v>6975634.4899999984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1403703628.6299999</v>
      </c>
      <c r="D20" s="20">
        <v>102062435.65999998</v>
      </c>
      <c r="E20" s="21">
        <f t="shared" si="0"/>
        <v>1505766064.29</v>
      </c>
      <c r="F20" s="20">
        <v>409737851.94</v>
      </c>
      <c r="G20" s="19">
        <v>409737851.94</v>
      </c>
      <c r="H20" s="22">
        <f t="shared" si="1"/>
        <v>1096028212.3499999</v>
      </c>
    </row>
    <row r="21" spans="2:8" s="9" customFormat="1" ht="15" customHeight="1" x14ac:dyDescent="0.25">
      <c r="B21" s="8" t="s">
        <v>24</v>
      </c>
      <c r="C21" s="16">
        <f>SUM(C22:C24)</f>
        <v>133889741.58</v>
      </c>
      <c r="D21" s="17">
        <f>SUM(D22:D24)</f>
        <v>-48145.75</v>
      </c>
      <c r="E21" s="18">
        <f t="shared" si="0"/>
        <v>133841595.83</v>
      </c>
      <c r="F21" s="17">
        <f>SUM(F22:F24)</f>
        <v>81838694.670000002</v>
      </c>
      <c r="G21" s="16">
        <f>SUM(G22:G24)</f>
        <v>81838694.670000002</v>
      </c>
      <c r="H21" s="15">
        <f t="shared" si="1"/>
        <v>52002901.159999996</v>
      </c>
    </row>
    <row r="22" spans="2:8" ht="30" customHeight="1" x14ac:dyDescent="0.2">
      <c r="B22" s="6" t="s">
        <v>25</v>
      </c>
      <c r="C22" s="19">
        <v>102601874.81999999</v>
      </c>
      <c r="D22" s="20">
        <v>0</v>
      </c>
      <c r="E22" s="21">
        <f t="shared" si="0"/>
        <v>102601874.81999999</v>
      </c>
      <c r="F22" s="20">
        <v>62580962.960000001</v>
      </c>
      <c r="G22" s="19">
        <v>62580962.960000001</v>
      </c>
      <c r="H22" s="22">
        <f t="shared" si="1"/>
        <v>40020911.859999992</v>
      </c>
    </row>
    <row r="23" spans="2:8" ht="30" customHeight="1" x14ac:dyDescent="0.2">
      <c r="B23" s="6" t="s">
        <v>26</v>
      </c>
      <c r="C23" s="19">
        <v>31287866.760000002</v>
      </c>
      <c r="D23" s="20">
        <v>-48145.75</v>
      </c>
      <c r="E23" s="21">
        <f t="shared" si="0"/>
        <v>31239721.010000002</v>
      </c>
      <c r="F23" s="20">
        <v>19257731.710000001</v>
      </c>
      <c r="G23" s="19">
        <v>19257731.710000001</v>
      </c>
      <c r="H23" s="22">
        <f t="shared" si="1"/>
        <v>11981989.300000001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5">
      <c r="B25" s="8" t="s">
        <v>28</v>
      </c>
      <c r="C25" s="16">
        <f>SUM(C26:C27)</f>
        <v>8751900</v>
      </c>
      <c r="D25" s="17">
        <f>SUM(D26:D27)</f>
        <v>0</v>
      </c>
      <c r="E25" s="18">
        <f t="shared" si="0"/>
        <v>8751900</v>
      </c>
      <c r="F25" s="17">
        <f>SUM(F26:F27)</f>
        <v>0</v>
      </c>
      <c r="G25" s="16">
        <f>SUM(G26:G27)</f>
        <v>0</v>
      </c>
      <c r="H25" s="15">
        <f t="shared" si="1"/>
        <v>8751900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8751900</v>
      </c>
      <c r="D27" s="20">
        <v>0</v>
      </c>
      <c r="E27" s="21">
        <f t="shared" si="0"/>
        <v>8751900</v>
      </c>
      <c r="F27" s="20">
        <v>0</v>
      </c>
      <c r="G27" s="19">
        <v>0</v>
      </c>
      <c r="H27" s="22">
        <f t="shared" si="1"/>
        <v>8751900</v>
      </c>
    </row>
    <row r="28" spans="2:8" s="9" customFormat="1" ht="15" customHeight="1" x14ac:dyDescent="0.25">
      <c r="B28" s="8" t="s">
        <v>31</v>
      </c>
      <c r="C28" s="16">
        <f>SUM(C29:C32)</f>
        <v>896443570.03999996</v>
      </c>
      <c r="D28" s="17">
        <f>SUM(D29:D32)</f>
        <v>0</v>
      </c>
      <c r="E28" s="18">
        <f t="shared" si="0"/>
        <v>896443570.03999996</v>
      </c>
      <c r="F28" s="17">
        <f>SUM(F29:F32)</f>
        <v>706774213.63999999</v>
      </c>
      <c r="G28" s="16">
        <f>SUM(G29:G32)</f>
        <v>706774213.63999999</v>
      </c>
      <c r="H28" s="15">
        <f t="shared" si="1"/>
        <v>189669356.39999998</v>
      </c>
    </row>
    <row r="29" spans="2:8" ht="15" customHeight="1" x14ac:dyDescent="0.2">
      <c r="B29" s="6" t="s">
        <v>32</v>
      </c>
      <c r="C29" s="19">
        <v>652402736</v>
      </c>
      <c r="D29" s="20">
        <v>0</v>
      </c>
      <c r="E29" s="21">
        <f t="shared" si="0"/>
        <v>652402736</v>
      </c>
      <c r="F29" s="20">
        <v>524955063.61000001</v>
      </c>
      <c r="G29" s="19">
        <v>524955063.61000001</v>
      </c>
      <c r="H29" s="22">
        <f t="shared" si="1"/>
        <v>127447672.38999999</v>
      </c>
    </row>
    <row r="30" spans="2:8" ht="15" customHeight="1" x14ac:dyDescent="0.2">
      <c r="B30" s="6" t="s">
        <v>33</v>
      </c>
      <c r="C30" s="19">
        <v>244040834.03999999</v>
      </c>
      <c r="D30" s="20">
        <v>0</v>
      </c>
      <c r="E30" s="21">
        <f t="shared" si="0"/>
        <v>244040834.03999999</v>
      </c>
      <c r="F30" s="20">
        <v>181819150.03</v>
      </c>
      <c r="G30" s="19">
        <v>181819150.03</v>
      </c>
      <c r="H30" s="22">
        <f t="shared" si="1"/>
        <v>62221684.00999999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5">
      <c r="B33" s="8" t="s">
        <v>36</v>
      </c>
      <c r="C33" s="16">
        <f>SUM(C34)</f>
        <v>841651928.00999999</v>
      </c>
      <c r="D33" s="17">
        <f>SUM(D34)</f>
        <v>0</v>
      </c>
      <c r="E33" s="18">
        <f t="shared" si="0"/>
        <v>841651928.00999999</v>
      </c>
      <c r="F33" s="17">
        <f>SUM(F34)</f>
        <v>841651928.00999999</v>
      </c>
      <c r="G33" s="16">
        <f>SUM(G34)</f>
        <v>841651928.00999999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841651928.00999999</v>
      </c>
      <c r="D34" s="20">
        <v>0</v>
      </c>
      <c r="E34" s="21">
        <f t="shared" si="0"/>
        <v>841651928.00999999</v>
      </c>
      <c r="F34" s="20">
        <v>841651928.00999999</v>
      </c>
      <c r="G34" s="19">
        <v>841651928.00999999</v>
      </c>
      <c r="H34" s="22">
        <f t="shared" si="1"/>
        <v>0</v>
      </c>
    </row>
    <row r="35" spans="2:8" s="9" customFormat="1" ht="15" customHeight="1" x14ac:dyDescent="0.25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5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5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3">
      <c r="B39" s="5" t="s">
        <v>41</v>
      </c>
      <c r="C39" s="27">
        <f>SUM(C37,C36,C35,C33,C28,C25,C21,C12,C9)</f>
        <v>7049209522</v>
      </c>
      <c r="D39" s="28">
        <f>SUM(D37,D36,D35,D33,D28,D25,D9,D12,D21)</f>
        <v>161172903.61999995</v>
      </c>
      <c r="E39" s="29">
        <f t="shared" si="0"/>
        <v>7210382425.6199999</v>
      </c>
      <c r="F39" s="28">
        <f>SUM(F37,F36,F35,F33,F28,F25,F21,F12,F9)</f>
        <v>4326301152.4499998</v>
      </c>
      <c r="G39" s="27">
        <f>SUM(G37,G36,G35,G33,G28,G25,G21,G12,G9)</f>
        <v>4326301152.4499998</v>
      </c>
      <c r="H39" s="30">
        <f t="shared" si="1"/>
        <v>2884081273.1700001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18" right="0.17" top="0.32" bottom="0.39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juan alberto Gamez Rosas</cp:lastModifiedBy>
  <cp:lastPrinted>2022-10-29T17:52:11Z</cp:lastPrinted>
  <dcterms:created xsi:type="dcterms:W3CDTF">2019-12-16T16:57:10Z</dcterms:created>
  <dcterms:modified xsi:type="dcterms:W3CDTF">2022-10-29T17:52:15Z</dcterms:modified>
</cp:coreProperties>
</file>