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.coordpresupuestos\Documents\HUMBERTO TEJEDA\CUENTA PUBLICA IRC 2022\Anual 2022\Formatos Edo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showHorizontalScroll="0" showVerticalScroll="0" showSheetTabs="0" xWindow="0" yWindow="0" windowWidth="24000" windowHeight="87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8" i="1" l="1"/>
  <c r="H28" i="1" s="1"/>
  <c r="E21" i="1"/>
  <c r="H21" i="1" s="1"/>
  <c r="E25" i="1"/>
  <c r="H25" i="1" s="1"/>
  <c r="E12" i="1"/>
  <c r="H12" i="1" s="1"/>
  <c r="G39" i="1"/>
  <c r="F39" i="1"/>
  <c r="D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<sst xmlns="http://schemas.openxmlformats.org/spreadsheetml/2006/main" count="44" uniqueCount="44">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</sst>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showGridLines="0" tabSelected="1" topLeftCell="A22" zoomScaleNormal="100" workbookViewId="0">
      <selection activeCell="G41" sqref="G4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bestFit="1" customWidth="1"/>
    <col min="4" max="4" width="14" style="1" customWidth="1"/>
    <col min="5" max="8" width="14.71093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551505949</v>
      </c>
      <c r="D9" s="17">
        <f>SUM(D10:D11)</f>
        <v>211537854.33000004</v>
      </c>
      <c r="E9" s="18">
        <f>C9+D9</f>
        <v>763043803.33000004</v>
      </c>
      <c r="F9" s="17">
        <f>SUM(F10:F11)</f>
        <v>758915816</v>
      </c>
      <c r="G9" s="16">
        <f>SUM(G10:G11)</f>
        <v>758915816</v>
      </c>
      <c r="H9" s="15">
        <f>E9-F9</f>
        <v>4127987.3300000429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551505949</v>
      </c>
      <c r="D11" s="20">
        <v>211537854.33000004</v>
      </c>
      <c r="E11" s="21">
        <f t="shared" si="0"/>
        <v>763043803.33000004</v>
      </c>
      <c r="F11" s="20">
        <v>758915816</v>
      </c>
      <c r="G11" s="19">
        <v>758915816</v>
      </c>
      <c r="H11" s="22">
        <f t="shared" si="1"/>
        <v>4127987.3300000429</v>
      </c>
    </row>
    <row r="12" spans="2:8" s="9" customFormat="1" ht="15" customHeight="1" x14ac:dyDescent="0.2">
      <c r="B12" s="8" t="s">
        <v>15</v>
      </c>
      <c r="C12" s="16">
        <f>SUM(C13:C20)</f>
        <v>5470229534.0199995</v>
      </c>
      <c r="D12" s="17">
        <f>SUM(D13:D20)</f>
        <v>591324597.05000031</v>
      </c>
      <c r="E12" s="18">
        <f t="shared" si="0"/>
        <v>6061554131.0699997</v>
      </c>
      <c r="F12" s="17">
        <f>SUM(F13:F20)</f>
        <v>5960497566.5699997</v>
      </c>
      <c r="G12" s="16">
        <f>SUM(G13:G20)</f>
        <v>5960497566.5699997</v>
      </c>
      <c r="H12" s="15">
        <f t="shared" si="1"/>
        <v>101056564.5</v>
      </c>
    </row>
    <row r="13" spans="2:8" ht="15" customHeight="1" x14ac:dyDescent="0.2">
      <c r="B13" s="6" t="s">
        <v>16</v>
      </c>
      <c r="C13" s="19">
        <v>3133208284.8299999</v>
      </c>
      <c r="D13" s="20">
        <v>114606826.96000004</v>
      </c>
      <c r="E13" s="21">
        <f t="shared" si="0"/>
        <v>3247815111.79</v>
      </c>
      <c r="F13" s="20">
        <v>3210878804.5700002</v>
      </c>
      <c r="G13" s="19">
        <v>3210878804.5700002</v>
      </c>
      <c r="H13" s="22">
        <f t="shared" si="1"/>
        <v>36936307.21999979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12991206.720000001</v>
      </c>
      <c r="D15" s="20">
        <v>-359034</v>
      </c>
      <c r="E15" s="21">
        <f t="shared" si="0"/>
        <v>12632172.720000001</v>
      </c>
      <c r="F15" s="20">
        <v>11182320.25</v>
      </c>
      <c r="G15" s="19">
        <v>11182320.25</v>
      </c>
      <c r="H15" s="22">
        <f t="shared" si="1"/>
        <v>1449852.4700000007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74909640.829999998</v>
      </c>
      <c r="D17" s="20">
        <v>997611.60000000894</v>
      </c>
      <c r="E17" s="21">
        <f t="shared" si="0"/>
        <v>75907252.430000007</v>
      </c>
      <c r="F17" s="20">
        <v>72735053.799999997</v>
      </c>
      <c r="G17" s="19">
        <v>72735053.799999997</v>
      </c>
      <c r="H17" s="22">
        <f t="shared" si="1"/>
        <v>3172198.6300000101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2249120401.6399999</v>
      </c>
      <c r="D20" s="20">
        <v>476079192.49000025</v>
      </c>
      <c r="E20" s="21">
        <f t="shared" si="0"/>
        <v>2725199594.1300001</v>
      </c>
      <c r="F20" s="20">
        <v>2665701387.9499998</v>
      </c>
      <c r="G20" s="19">
        <v>2665701387.9499998</v>
      </c>
      <c r="H20" s="22">
        <f t="shared" si="1"/>
        <v>59498206.180000305</v>
      </c>
    </row>
    <row r="21" spans="2:8" s="9" customFormat="1" ht="15" customHeight="1" x14ac:dyDescent="0.2">
      <c r="B21" s="8" t="s">
        <v>24</v>
      </c>
      <c r="C21" s="16">
        <f>SUM(C22:C24)</f>
        <v>128673877.14</v>
      </c>
      <c r="D21" s="17">
        <f>SUM(D22:D24)</f>
        <v>552454.25</v>
      </c>
      <c r="E21" s="18">
        <f t="shared" si="0"/>
        <v>129226331.39</v>
      </c>
      <c r="F21" s="17">
        <f>SUM(F22:F24)</f>
        <v>121405781.31</v>
      </c>
      <c r="G21" s="16">
        <f>SUM(G22:G24)</f>
        <v>121405781.31</v>
      </c>
      <c r="H21" s="15">
        <f t="shared" si="1"/>
        <v>7820550.0799999982</v>
      </c>
    </row>
    <row r="22" spans="2:8" ht="30" customHeight="1" x14ac:dyDescent="0.2">
      <c r="B22" s="6" t="s">
        <v>25</v>
      </c>
      <c r="C22" s="19">
        <v>99364010.379999995</v>
      </c>
      <c r="D22" s="20">
        <v>-24400</v>
      </c>
      <c r="E22" s="21">
        <f t="shared" si="0"/>
        <v>99339610.379999995</v>
      </c>
      <c r="F22" s="20">
        <v>91976437.969999999</v>
      </c>
      <c r="G22" s="19">
        <v>91976437.969999999</v>
      </c>
      <c r="H22" s="22">
        <f t="shared" si="1"/>
        <v>7363172.4099999964</v>
      </c>
    </row>
    <row r="23" spans="2:8" ht="30" customHeight="1" x14ac:dyDescent="0.2">
      <c r="B23" s="6" t="s">
        <v>26</v>
      </c>
      <c r="C23" s="19">
        <v>29309866.760000002</v>
      </c>
      <c r="D23" s="20">
        <v>576854.25</v>
      </c>
      <c r="E23" s="21">
        <f t="shared" si="0"/>
        <v>29886721.010000002</v>
      </c>
      <c r="F23" s="20">
        <v>29429343.34</v>
      </c>
      <c r="G23" s="19">
        <v>29429343.34</v>
      </c>
      <c r="H23" s="22">
        <f t="shared" si="1"/>
        <v>457377.67000000179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8751900</v>
      </c>
      <c r="D25" s="17">
        <f>SUM(D26:D27)</f>
        <v>-8751900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8751900</v>
      </c>
      <c r="D27" s="20">
        <v>-8751900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890048261.84000003</v>
      </c>
      <c r="D28" s="17">
        <f>SUM(D29:D32)</f>
        <v>30349599.949999988</v>
      </c>
      <c r="E28" s="18">
        <f t="shared" si="0"/>
        <v>920397861.78999996</v>
      </c>
      <c r="F28" s="17">
        <f>SUM(F29:F32)</f>
        <v>915959434.15999997</v>
      </c>
      <c r="G28" s="16">
        <f>SUM(G29:G32)</f>
        <v>915959434.15999997</v>
      </c>
      <c r="H28" s="15">
        <f t="shared" si="1"/>
        <v>4438427.6299999952</v>
      </c>
    </row>
    <row r="29" spans="2:8" ht="15" customHeight="1" x14ac:dyDescent="0.2">
      <c r="B29" s="6" t="s">
        <v>32</v>
      </c>
      <c r="C29" s="19">
        <v>652682736</v>
      </c>
      <c r="D29" s="20">
        <v>0</v>
      </c>
      <c r="E29" s="21">
        <f t="shared" si="0"/>
        <v>652682736</v>
      </c>
      <c r="F29" s="20">
        <v>652682736</v>
      </c>
      <c r="G29" s="19">
        <v>652682736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237365525.84</v>
      </c>
      <c r="D30" s="20">
        <v>30349599.949999988</v>
      </c>
      <c r="E30" s="21">
        <f t="shared" si="0"/>
        <v>267715125.78999999</v>
      </c>
      <c r="F30" s="20">
        <v>263276698.16</v>
      </c>
      <c r="G30" s="19">
        <v>263276698.16</v>
      </c>
      <c r="H30" s="22">
        <f t="shared" si="1"/>
        <v>4438427.6299999952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7049209522</v>
      </c>
      <c r="D39" s="28">
        <f>SUM(D37,D36,D35,D33,D28,D25,D9,D12,D21)</f>
        <v>825012605.5800004</v>
      </c>
      <c r="E39" s="29">
        <f t="shared" si="0"/>
        <v>7874222127.5799999</v>
      </c>
      <c r="F39" s="28">
        <f>SUM(F37,F36,F35,F33,F28,F25,F21,F12,F9)</f>
        <v>7756778598.04</v>
      </c>
      <c r="G39" s="27">
        <f>SUM(G37,G36,G35,G33,G28,G25,G21,G12,G9)</f>
        <v>7756778598.04</v>
      </c>
      <c r="H39" s="30">
        <f t="shared" si="1"/>
        <v>117443529.53999996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Humberto Tejeda</cp:lastModifiedBy>
  <dcterms:created xsi:type="dcterms:W3CDTF">2019-12-16T16:57:10Z</dcterms:created>
  <dcterms:modified xsi:type="dcterms:W3CDTF">2023-01-27T22:03:20Z</dcterms:modified>
</cp:coreProperties>
</file>