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Table 1" sheetId="1" r:id="rId1"/>
  </sheets>
  <definedNames>
    <definedName name="_xlnm.Print_Titles" localSheetId="0">'Table 1'!$1:$5</definedName>
  </definedNames>
  <calcPr calcId="124519"/>
</workbook>
</file>

<file path=xl/calcChain.xml><?xml version="1.0" encoding="utf-8"?>
<calcChain xmlns="http://schemas.openxmlformats.org/spreadsheetml/2006/main">
  <c r="P93" i="1"/>
  <c r="N93"/>
  <c r="M93"/>
  <c r="O93" s="1"/>
  <c r="P92"/>
  <c r="N92"/>
  <c r="M92"/>
  <c r="O92" s="1"/>
  <c r="O63"/>
  <c r="N63"/>
  <c r="P63" s="1"/>
  <c r="M63"/>
  <c r="O67"/>
  <c r="N67"/>
  <c r="P67" s="1"/>
  <c r="M67"/>
  <c r="P30" l="1"/>
  <c r="M29"/>
  <c r="M6"/>
  <c r="M27"/>
  <c r="O27"/>
  <c r="N27"/>
  <c r="P27"/>
  <c r="M139"/>
  <c r="O139"/>
  <c r="N139"/>
  <c r="P139" s="1"/>
  <c r="M131"/>
  <c r="O131"/>
  <c r="N131"/>
  <c r="P131" s="1"/>
  <c r="M39"/>
  <c r="O39" s="1"/>
  <c r="N39"/>
  <c r="P39" s="1"/>
  <c r="M38"/>
  <c r="O38"/>
  <c r="N38"/>
  <c r="P38" s="1"/>
  <c r="M36"/>
  <c r="O36"/>
  <c r="N36"/>
  <c r="P36" s="1"/>
  <c r="M33"/>
  <c r="O33"/>
  <c r="N33"/>
  <c r="P33" s="1"/>
  <c r="N7" l="1"/>
  <c r="P7" s="1"/>
  <c r="N8"/>
  <c r="P8" s="1"/>
  <c r="N9"/>
  <c r="P9" s="1"/>
  <c r="N10"/>
  <c r="P10" s="1"/>
  <c r="N11"/>
  <c r="P11" s="1"/>
  <c r="N12"/>
  <c r="P12" s="1"/>
  <c r="N13"/>
  <c r="P13" s="1"/>
  <c r="N14"/>
  <c r="P14" s="1"/>
  <c r="N15"/>
  <c r="P15" s="1"/>
  <c r="N16"/>
  <c r="P16" s="1"/>
  <c r="N17"/>
  <c r="P17" s="1"/>
  <c r="N18"/>
  <c r="P18" s="1"/>
  <c r="N19"/>
  <c r="P19" s="1"/>
  <c r="N20"/>
  <c r="P20" s="1"/>
  <c r="N21"/>
  <c r="P21" s="1"/>
  <c r="N22"/>
  <c r="P22" s="1"/>
  <c r="N23"/>
  <c r="P23" s="1"/>
  <c r="N24"/>
  <c r="P24" s="1"/>
  <c r="N25"/>
  <c r="P25" s="1"/>
  <c r="N26"/>
  <c r="P26" s="1"/>
  <c r="N28"/>
  <c r="P28" s="1"/>
  <c r="N29"/>
  <c r="P29" s="1"/>
  <c r="N31"/>
  <c r="P31" s="1"/>
  <c r="N32"/>
  <c r="P32" s="1"/>
  <c r="N34"/>
  <c r="P34" s="1"/>
  <c r="N35"/>
  <c r="P35" s="1"/>
  <c r="N37"/>
  <c r="P37" s="1"/>
  <c r="N40"/>
  <c r="P40" s="1"/>
  <c r="N41"/>
  <c r="P41" s="1"/>
  <c r="N42"/>
  <c r="P42" s="1"/>
  <c r="N43"/>
  <c r="P43" s="1"/>
  <c r="N44"/>
  <c r="P44" s="1"/>
  <c r="N46"/>
  <c r="P46" s="1"/>
  <c r="N47"/>
  <c r="P47" s="1"/>
  <c r="N48"/>
  <c r="P48" s="1"/>
  <c r="N49"/>
  <c r="P49" s="1"/>
  <c r="N50"/>
  <c r="P50" s="1"/>
  <c r="N51"/>
  <c r="P51" s="1"/>
  <c r="N58"/>
  <c r="P58" s="1"/>
  <c r="N59"/>
  <c r="P59" s="1"/>
  <c r="N60"/>
  <c r="P60" s="1"/>
  <c r="N61"/>
  <c r="P61" s="1"/>
  <c r="N62"/>
  <c r="P62" s="1"/>
  <c r="N64"/>
  <c r="P64" s="1"/>
  <c r="N65"/>
  <c r="P65" s="1"/>
  <c r="N66"/>
  <c r="P66" s="1"/>
  <c r="N69"/>
  <c r="P69" s="1"/>
  <c r="N70"/>
  <c r="P70" s="1"/>
  <c r="N71"/>
  <c r="P71" s="1"/>
  <c r="N72"/>
  <c r="P72" s="1"/>
  <c r="N73"/>
  <c r="P73" s="1"/>
  <c r="N74"/>
  <c r="P74" s="1"/>
  <c r="N75"/>
  <c r="P75" s="1"/>
  <c r="N76"/>
  <c r="P76" s="1"/>
  <c r="N77"/>
  <c r="P77" s="1"/>
  <c r="N78"/>
  <c r="P78" s="1"/>
  <c r="N79"/>
  <c r="P79" s="1"/>
  <c r="N80"/>
  <c r="P80" s="1"/>
  <c r="N81"/>
  <c r="P81" s="1"/>
  <c r="N82"/>
  <c r="P82" s="1"/>
  <c r="N83"/>
  <c r="P83" s="1"/>
  <c r="N84"/>
  <c r="P84" s="1"/>
  <c r="N85"/>
  <c r="P85" s="1"/>
  <c r="N86"/>
  <c r="P86" s="1"/>
  <c r="N87"/>
  <c r="P87" s="1"/>
  <c r="N88"/>
  <c r="P88" s="1"/>
  <c r="N90"/>
  <c r="P90" s="1"/>
  <c r="N91"/>
  <c r="P91" s="1"/>
  <c r="N94"/>
  <c r="P94" s="1"/>
  <c r="N95"/>
  <c r="P95" s="1"/>
  <c r="N96"/>
  <c r="P96" s="1"/>
  <c r="N98"/>
  <c r="P98" s="1"/>
  <c r="N99"/>
  <c r="P99" s="1"/>
  <c r="N100"/>
  <c r="P100" s="1"/>
  <c r="N101"/>
  <c r="P101" s="1"/>
  <c r="N102"/>
  <c r="P102" s="1"/>
  <c r="N103"/>
  <c r="P103" s="1"/>
  <c r="N104"/>
  <c r="P104" s="1"/>
  <c r="N105"/>
  <c r="P105" s="1"/>
  <c r="N106"/>
  <c r="P106" s="1"/>
  <c r="N107"/>
  <c r="P107" s="1"/>
  <c r="N108"/>
  <c r="P108" s="1"/>
  <c r="N109"/>
  <c r="P109" s="1"/>
  <c r="N110"/>
  <c r="P110" s="1"/>
  <c r="N111"/>
  <c r="P111" s="1"/>
  <c r="N112"/>
  <c r="P112" s="1"/>
  <c r="N113"/>
  <c r="P113" s="1"/>
  <c r="N114"/>
  <c r="P114" s="1"/>
  <c r="N115"/>
  <c r="P115" s="1"/>
  <c r="N116"/>
  <c r="P116" s="1"/>
  <c r="N117"/>
  <c r="P117" s="1"/>
  <c r="N118"/>
  <c r="P118" s="1"/>
  <c r="N119"/>
  <c r="P119" s="1"/>
  <c r="N120"/>
  <c r="P120" s="1"/>
  <c r="N121"/>
  <c r="P121" s="1"/>
  <c r="N122"/>
  <c r="P122" s="1"/>
  <c r="N125"/>
  <c r="P125" s="1"/>
  <c r="N126"/>
  <c r="P126" s="1"/>
  <c r="N127"/>
  <c r="P127" s="1"/>
  <c r="N128"/>
  <c r="P128" s="1"/>
  <c r="N129"/>
  <c r="P129" s="1"/>
  <c r="N130"/>
  <c r="P130" s="1"/>
  <c r="N132"/>
  <c r="P132" s="1"/>
  <c r="N133"/>
  <c r="P133" s="1"/>
  <c r="N134"/>
  <c r="P134" s="1"/>
  <c r="N135"/>
  <c r="P135" s="1"/>
  <c r="N136"/>
  <c r="P136" s="1"/>
  <c r="N137"/>
  <c r="P137" s="1"/>
  <c r="N138"/>
  <c r="P138" s="1"/>
  <c r="N142"/>
  <c r="P142" s="1"/>
  <c r="M7"/>
  <c r="O7" s="1"/>
  <c r="M8"/>
  <c r="O8" s="1"/>
  <c r="M9"/>
  <c r="O9" s="1"/>
  <c r="M10"/>
  <c r="O10" s="1"/>
  <c r="M11"/>
  <c r="O11" s="1"/>
  <c r="M12"/>
  <c r="O12" s="1"/>
  <c r="M13"/>
  <c r="O13" s="1"/>
  <c r="M14"/>
  <c r="O14" s="1"/>
  <c r="M15"/>
  <c r="O15" s="1"/>
  <c r="M16"/>
  <c r="O16" s="1"/>
  <c r="M17"/>
  <c r="O17" s="1"/>
  <c r="M18"/>
  <c r="O18" s="1"/>
  <c r="M19"/>
  <c r="O19" s="1"/>
  <c r="M20"/>
  <c r="O20" s="1"/>
  <c r="M21"/>
  <c r="O21" s="1"/>
  <c r="M22"/>
  <c r="O22" s="1"/>
  <c r="M23"/>
  <c r="O23" s="1"/>
  <c r="M24"/>
  <c r="O24" s="1"/>
  <c r="M25"/>
  <c r="O25" s="1"/>
  <c r="M26"/>
  <c r="O26" s="1"/>
  <c r="M28"/>
  <c r="O28" s="1"/>
  <c r="O29"/>
  <c r="M31"/>
  <c r="O31" s="1"/>
  <c r="M32"/>
  <c r="O32" s="1"/>
  <c r="M34"/>
  <c r="O34" s="1"/>
  <c r="M35"/>
  <c r="O35" s="1"/>
  <c r="M37"/>
  <c r="O37" s="1"/>
  <c r="M40"/>
  <c r="O40" s="1"/>
  <c r="M41"/>
  <c r="O41" s="1"/>
  <c r="M42"/>
  <c r="O42" s="1"/>
  <c r="M43"/>
  <c r="O43" s="1"/>
  <c r="M44"/>
  <c r="O44" s="1"/>
  <c r="M46"/>
  <c r="O46" s="1"/>
  <c r="M47"/>
  <c r="O47" s="1"/>
  <c r="M48"/>
  <c r="O48" s="1"/>
  <c r="M49"/>
  <c r="O49" s="1"/>
  <c r="M50"/>
  <c r="O50" s="1"/>
  <c r="M51"/>
  <c r="O51" s="1"/>
  <c r="M58"/>
  <c r="O58" s="1"/>
  <c r="M59"/>
  <c r="O59" s="1"/>
  <c r="M60"/>
  <c r="O60" s="1"/>
  <c r="M61"/>
  <c r="O61" s="1"/>
  <c r="M62"/>
  <c r="O62" s="1"/>
  <c r="M64"/>
  <c r="O64" s="1"/>
  <c r="M65"/>
  <c r="O65" s="1"/>
  <c r="M66"/>
  <c r="O66" s="1"/>
  <c r="M69"/>
  <c r="O69" s="1"/>
  <c r="M70"/>
  <c r="O70" s="1"/>
  <c r="M71"/>
  <c r="O71" s="1"/>
  <c r="M72"/>
  <c r="O72" s="1"/>
  <c r="M73"/>
  <c r="O73" s="1"/>
  <c r="M74"/>
  <c r="O74" s="1"/>
  <c r="M75"/>
  <c r="O75" s="1"/>
  <c r="M76"/>
  <c r="O76" s="1"/>
  <c r="M77"/>
  <c r="O77" s="1"/>
  <c r="M78"/>
  <c r="O78" s="1"/>
  <c r="M79"/>
  <c r="O79" s="1"/>
  <c r="M80"/>
  <c r="O80" s="1"/>
  <c r="M81"/>
  <c r="O81" s="1"/>
  <c r="M82"/>
  <c r="O82" s="1"/>
  <c r="M83"/>
  <c r="O83" s="1"/>
  <c r="M84"/>
  <c r="O84" s="1"/>
  <c r="M85"/>
  <c r="O85" s="1"/>
  <c r="M86"/>
  <c r="O86" s="1"/>
  <c r="M87"/>
  <c r="O87" s="1"/>
  <c r="M88"/>
  <c r="O88" s="1"/>
  <c r="M90"/>
  <c r="O90" s="1"/>
  <c r="M91"/>
  <c r="O91" s="1"/>
  <c r="M94"/>
  <c r="O94" s="1"/>
  <c r="M95"/>
  <c r="O95" s="1"/>
  <c r="M96"/>
  <c r="O96" s="1"/>
  <c r="M98"/>
  <c r="O98" s="1"/>
  <c r="M99"/>
  <c r="O99" s="1"/>
  <c r="M100"/>
  <c r="O100" s="1"/>
  <c r="M101"/>
  <c r="O101" s="1"/>
  <c r="M102"/>
  <c r="O102" s="1"/>
  <c r="M103"/>
  <c r="O103" s="1"/>
  <c r="M104"/>
  <c r="O104" s="1"/>
  <c r="M105"/>
  <c r="O105" s="1"/>
  <c r="M106"/>
  <c r="O106" s="1"/>
  <c r="M107"/>
  <c r="O107" s="1"/>
  <c r="M108"/>
  <c r="O108" s="1"/>
  <c r="M109"/>
  <c r="O109" s="1"/>
  <c r="M110"/>
  <c r="O110" s="1"/>
  <c r="M111"/>
  <c r="O111" s="1"/>
  <c r="M112"/>
  <c r="O112" s="1"/>
  <c r="M113"/>
  <c r="O113" s="1"/>
  <c r="M114"/>
  <c r="O114" s="1"/>
  <c r="M115"/>
  <c r="O115" s="1"/>
  <c r="M116"/>
  <c r="O116" s="1"/>
  <c r="M117"/>
  <c r="O117" s="1"/>
  <c r="M118"/>
  <c r="O118" s="1"/>
  <c r="M119"/>
  <c r="O119" s="1"/>
  <c r="M120"/>
  <c r="O120" s="1"/>
  <c r="M121"/>
  <c r="O121" s="1"/>
  <c r="M122"/>
  <c r="O122" s="1"/>
  <c r="M125"/>
  <c r="O125" s="1"/>
  <c r="M126"/>
  <c r="O126" s="1"/>
  <c r="M127"/>
  <c r="O127" s="1"/>
  <c r="M128"/>
  <c r="O128" s="1"/>
  <c r="M129"/>
  <c r="O129" s="1"/>
  <c r="M130"/>
  <c r="O130" s="1"/>
  <c r="M132"/>
  <c r="O132" s="1"/>
  <c r="M133"/>
  <c r="O133" s="1"/>
  <c r="M134"/>
  <c r="O134" s="1"/>
  <c r="M135"/>
  <c r="O135" s="1"/>
  <c r="M136"/>
  <c r="O136" s="1"/>
  <c r="M137"/>
  <c r="O137" s="1"/>
  <c r="M138"/>
  <c r="O138" s="1"/>
  <c r="M142"/>
  <c r="O142" s="1"/>
  <c r="O6"/>
  <c r="N6"/>
  <c r="P6" s="1"/>
</calcChain>
</file>

<file path=xl/sharedStrings.xml><?xml version="1.0" encoding="utf-8"?>
<sst xmlns="http://schemas.openxmlformats.org/spreadsheetml/2006/main" count="496" uniqueCount="281">
  <si>
    <t>GZM01</t>
  </si>
  <si>
    <t>04</t>
  </si>
  <si>
    <t>FZM14</t>
  </si>
  <si>
    <t>Vinculacion y Comunicación- Feria de Servicios Públicos Municipales</t>
  </si>
  <si>
    <t>Lista de raya para Atención Ciudadana</t>
  </si>
  <si>
    <t>SECRETARÍA PARTICULAR</t>
  </si>
  <si>
    <t>GZM02</t>
  </si>
  <si>
    <t>05</t>
  </si>
  <si>
    <t xml:space="preserve"> Fondo Mixto CONACYT - Gobierno Municipal Juárez, Chih.</t>
  </si>
  <si>
    <t>SECRETARÍA TÉCNICA</t>
  </si>
  <si>
    <t>BZM01</t>
  </si>
  <si>
    <t>08</t>
  </si>
  <si>
    <t>Equipo de Cómputo</t>
  </si>
  <si>
    <t>SECRETARÍA DEL AYUNTAMIENTO</t>
  </si>
  <si>
    <t>ALCANZADO/APROBADO</t>
  </si>
  <si>
    <t>ALCANZADO/DEVENGADO</t>
  </si>
  <si>
    <t>IZF01</t>
  </si>
  <si>
    <t>09</t>
  </si>
  <si>
    <t>Crédito Alumbrado Público</t>
  </si>
  <si>
    <t>GZM03</t>
  </si>
  <si>
    <t>Digitalización de Archivos</t>
  </si>
  <si>
    <t>GZM04</t>
  </si>
  <si>
    <t>Lista de Raya de Tesorería</t>
  </si>
  <si>
    <t>GZM05</t>
  </si>
  <si>
    <t>Operativo Predial</t>
  </si>
  <si>
    <t>GZM06</t>
  </si>
  <si>
    <t xml:space="preserve">Programa de Modernización Catastral </t>
  </si>
  <si>
    <t>BZM02</t>
  </si>
  <si>
    <t>CONTRALORÍA MUNICIPAL</t>
  </si>
  <si>
    <t>TESORERÍA MUNICIPAL</t>
  </si>
  <si>
    <t>GZM07</t>
  </si>
  <si>
    <t>Programa de capacitación contínua</t>
  </si>
  <si>
    <t>GZM08</t>
  </si>
  <si>
    <t>Programa para mejorar la eficiencia del proceso licitatorio</t>
  </si>
  <si>
    <t>GZM09</t>
  </si>
  <si>
    <t xml:space="preserve">Programa para mejorar la eficiencia el ingreso de formatos múltiples </t>
  </si>
  <si>
    <t>GZM10</t>
  </si>
  <si>
    <t>Programa para mejorar la calidad del servicio  de estancia infantil municipal</t>
  </si>
  <si>
    <t>GZM11</t>
  </si>
  <si>
    <t>Programa para mejorar el  taller municipal</t>
  </si>
  <si>
    <t>GZM21</t>
  </si>
  <si>
    <t>11</t>
  </si>
  <si>
    <t>Equipo de Comunicaciones</t>
  </si>
  <si>
    <t>OFICIALÍA MAYOR</t>
  </si>
  <si>
    <t>AZF01</t>
  </si>
  <si>
    <t>Proyecto de la Unidad Especializada en Violencia Doméstica (UNEVID)</t>
  </si>
  <si>
    <t>AZF02</t>
  </si>
  <si>
    <t>Coparticipación FORTASEG</t>
  </si>
  <si>
    <t>12</t>
  </si>
  <si>
    <t>Equipo telefónico</t>
  </si>
  <si>
    <t>AZF08</t>
  </si>
  <si>
    <t>Alimentos para cadetes y personal operativo</t>
  </si>
  <si>
    <t>EZM01</t>
  </si>
  <si>
    <t>Colonias más limpias. Limpieza de Colonias y Mejoramiento de Recolección de Basura</t>
  </si>
  <si>
    <t>EZM02</t>
  </si>
  <si>
    <t>Rehabilitación y  Mantenimiento de parques y Espacios públicos</t>
  </si>
  <si>
    <t>EZM03</t>
  </si>
  <si>
    <t>Reparación de maquinaria para mantenimiento de áreas verdes</t>
  </si>
  <si>
    <t>SERVICIOS PÚBLICOS</t>
  </si>
  <si>
    <t>EZM04</t>
  </si>
  <si>
    <t>Lista de raya</t>
  </si>
  <si>
    <t>EZF98</t>
  </si>
  <si>
    <t>Pago de Plan de Movilidad Urbana</t>
  </si>
  <si>
    <t>EZP98</t>
  </si>
  <si>
    <t>Rehabilitación de Parques con Empate Habitat</t>
  </si>
  <si>
    <t>Banquetas en Calles de Zona ZAP</t>
  </si>
  <si>
    <t>Mejoramiento de Escuelas ZAP</t>
  </si>
  <si>
    <t>Pavimentacion en zonas ZAP</t>
  </si>
  <si>
    <t>Red de Agua Potable, Alcantarillado Revestimiento ZAP</t>
  </si>
  <si>
    <t>Electrificacion Zona ZAP</t>
  </si>
  <si>
    <t>EZP01</t>
  </si>
  <si>
    <t xml:space="preserve">Arrendamiento de Vehiculos </t>
  </si>
  <si>
    <t>EZP02</t>
  </si>
  <si>
    <t>EZP03</t>
  </si>
  <si>
    <t>Mantenimiento y Conservación de Vehiculos</t>
  </si>
  <si>
    <t>EZP04</t>
  </si>
  <si>
    <t>Contratacion de Servicios de Consultoria</t>
  </si>
  <si>
    <t>EZP05</t>
  </si>
  <si>
    <t>Adquisision de Material, Mobiliario y Equipo Fotografico</t>
  </si>
  <si>
    <t>EZP08</t>
  </si>
  <si>
    <t>Adquisicion de Equipo de Computo</t>
  </si>
  <si>
    <t>EZP09</t>
  </si>
  <si>
    <t>Cursos de Capacitacion y Consultoria</t>
  </si>
  <si>
    <t>Comedores Comunitarios</t>
  </si>
  <si>
    <t>EZP99</t>
  </si>
  <si>
    <t>EZM98</t>
  </si>
  <si>
    <t>14</t>
  </si>
  <si>
    <t>Rehabilitación de fachadas y obra exterior en edificio de Catastro</t>
  </si>
  <si>
    <t>OBRAS PÚBLICAS</t>
  </si>
  <si>
    <t>Bacheo</t>
  </si>
  <si>
    <t>Pavimentacion de Calles Fuera de Zonas ZAP</t>
  </si>
  <si>
    <t>Fresado y Carpeta en Vialidades Fuera de Zonas ZAP</t>
  </si>
  <si>
    <t>Rehabilitación de muros de mampostería, reja y retorno en la Ave. Heróico Colegio Militar</t>
  </si>
  <si>
    <t>Obras de vialidad y transporte</t>
  </si>
  <si>
    <t>Rehabilitación de camellón Av. Paseo de la Victoria</t>
  </si>
  <si>
    <t>Suministro y colocación de botones de pánico</t>
  </si>
  <si>
    <t>Construcción 95 cuartos</t>
  </si>
  <si>
    <t>FZM01</t>
  </si>
  <si>
    <t>Banco de alimentos</t>
  </si>
  <si>
    <t>FZM02</t>
  </si>
  <si>
    <t>Centros de Bienestar Infantil</t>
  </si>
  <si>
    <t>FZP98</t>
  </si>
  <si>
    <t>Techo firme</t>
  </si>
  <si>
    <t>FZM03</t>
  </si>
  <si>
    <t>15</t>
  </si>
  <si>
    <t>Proyecto de Promotorías</t>
  </si>
  <si>
    <t>DESARROLLO SOCIAL</t>
  </si>
  <si>
    <t>FZM04</t>
  </si>
  <si>
    <t>Becas de Equidad Social</t>
  </si>
  <si>
    <t>FZM05</t>
  </si>
  <si>
    <t>Tutor al Rescate</t>
  </si>
  <si>
    <t>EDUCACIÓN</t>
  </si>
  <si>
    <t>HZM01</t>
  </si>
  <si>
    <t>Proyectos Turismo para Promoción</t>
  </si>
  <si>
    <t>HZM02</t>
  </si>
  <si>
    <t>Proyectos MiPYME</t>
  </si>
  <si>
    <t>HZM03</t>
  </si>
  <si>
    <t xml:space="preserve">Proyecto Fomento Industrial Empresarial y Ferias de Empleo </t>
  </si>
  <si>
    <t>DESARROLLO ECONÓMICO</t>
  </si>
  <si>
    <t>AZM01</t>
  </si>
  <si>
    <t>Campaña Veterinario en tu Colonia</t>
  </si>
  <si>
    <t>ECOLOGÍA</t>
  </si>
  <si>
    <t>FZM06</t>
  </si>
  <si>
    <t>Programa de regularización de colonias</t>
  </si>
  <si>
    <t>FZM15</t>
  </si>
  <si>
    <t>20</t>
  </si>
  <si>
    <t>Calentones portátiles</t>
  </si>
  <si>
    <t>ASENTAMIENTOS HUMANOS</t>
  </si>
  <si>
    <t>AZM02</t>
  </si>
  <si>
    <t>Adquisición de equipo de protección</t>
  </si>
  <si>
    <t>PROTECCIÓN CIVIL</t>
  </si>
  <si>
    <t>DZM01</t>
  </si>
  <si>
    <t>Equipo fotográfico</t>
  </si>
  <si>
    <t>REDES SOCIALES</t>
  </si>
  <si>
    <t>EZM05</t>
  </si>
  <si>
    <t>Colocación de placas de nomenclatura</t>
  </si>
  <si>
    <t>DESARROLLO URBANO</t>
  </si>
  <si>
    <t>AZM03</t>
  </si>
  <si>
    <t>AZM04</t>
  </si>
  <si>
    <t>AZM05</t>
  </si>
  <si>
    <t>AZM06</t>
  </si>
  <si>
    <t>AZM07</t>
  </si>
  <si>
    <t>31</t>
  </si>
  <si>
    <t xml:space="preserve">Equipamiento para la Dirección Operativa </t>
  </si>
  <si>
    <t>Material para señalamientos</t>
  </si>
  <si>
    <t>Señalización Horizontal</t>
  </si>
  <si>
    <t>Señalización Vertical</t>
  </si>
  <si>
    <t>Equipo de cómputo</t>
  </si>
  <si>
    <t>TRÁNSITO MUNICIPAL</t>
  </si>
  <si>
    <t>FZM07</t>
  </si>
  <si>
    <t>FZM08</t>
  </si>
  <si>
    <t>Programa contra la desnutrición y obesidad</t>
  </si>
  <si>
    <t>FZM13</t>
  </si>
  <si>
    <t>32</t>
  </si>
  <si>
    <t>Equipo e instrumental médico</t>
  </si>
  <si>
    <t>FZM98</t>
  </si>
  <si>
    <t>Suministro y colocación de plomo</t>
  </si>
  <si>
    <t>CENTROS COMUNITARIOS</t>
  </si>
  <si>
    <t>GZM12</t>
  </si>
  <si>
    <t xml:space="preserve">Capacitaciones para gestión de Resultados y PBR y Disciplina Financiera </t>
  </si>
  <si>
    <t>GZM13</t>
  </si>
  <si>
    <t>Sistemas de Seguimiento para realizar planes, programas y evaluaciones</t>
  </si>
  <si>
    <t>GZM14</t>
  </si>
  <si>
    <t>Plan Municipal de Desarrollo (PMD)</t>
  </si>
  <si>
    <t>PLANEACIÓN Y EVALUACIÓN</t>
  </si>
  <si>
    <t>FZM09</t>
  </si>
  <si>
    <t>34</t>
  </si>
  <si>
    <t>Campañas  de salud</t>
  </si>
  <si>
    <t>SALUD MUNICIPAL</t>
  </si>
  <si>
    <t>FZM10</t>
  </si>
  <si>
    <t xml:space="preserve">Campañas de Prevención contra la  violencia </t>
  </si>
  <si>
    <t>FZM11</t>
  </si>
  <si>
    <t>FZM12</t>
  </si>
  <si>
    <t>Unidad de Psicología Pericial para víctimas de violencia sexual y familiar.</t>
  </si>
  <si>
    <t>INSTITUTO MUNICIPAL DE LA MUJER</t>
  </si>
  <si>
    <t>GZM15</t>
  </si>
  <si>
    <t>Equipamiento para proyecto de "Productividad al campo"</t>
  </si>
  <si>
    <t>GZM16</t>
  </si>
  <si>
    <t>Apoyos  para la producción Agrícola</t>
  </si>
  <si>
    <t>GZM17</t>
  </si>
  <si>
    <t>Oficina Centro Histórico</t>
  </si>
  <si>
    <t>ADMINISTRADOR DE LA CIUDAD</t>
  </si>
  <si>
    <t>GZM18</t>
  </si>
  <si>
    <t>Actualización de la versión de la base de datos Sybase</t>
  </si>
  <si>
    <t>GZM19</t>
  </si>
  <si>
    <t>Adquisición de software y licencia SQL.</t>
  </si>
  <si>
    <t>INFORMÁTICA Y COMUNICACIONES</t>
  </si>
  <si>
    <t>GZM28</t>
  </si>
  <si>
    <t>GZM98</t>
  </si>
  <si>
    <t>Letras metálicas</t>
  </si>
  <si>
    <t>BZM03</t>
  </si>
  <si>
    <t>Aire acondicionado</t>
  </si>
  <si>
    <t>GZM22</t>
  </si>
  <si>
    <t>Desarrollo de software y capacitación</t>
  </si>
  <si>
    <t>GZM23</t>
  </si>
  <si>
    <t>AZF15</t>
  </si>
  <si>
    <t>Equipo de transporte</t>
  </si>
  <si>
    <t>AZM11</t>
  </si>
  <si>
    <t>AZF03</t>
  </si>
  <si>
    <t>Equipo de protección y vestuario</t>
  </si>
  <si>
    <t>AZF04</t>
  </si>
  <si>
    <t>AZF05</t>
  </si>
  <si>
    <t>SECRETARíA DE SEGURIDAD PÚBLICA</t>
  </si>
  <si>
    <t>Construcción de cuartos con baño</t>
  </si>
  <si>
    <t>Adquisición de equipo topográfico</t>
  </si>
  <si>
    <t>Rehabilitación de parques</t>
  </si>
  <si>
    <t>Construcción de muros de contención</t>
  </si>
  <si>
    <t>Elaboración de 8 estudios costo beneficio</t>
  </si>
  <si>
    <t>Elaboración del proyecto de las modificaciones al Gimnasio Neri Santos para la accesibilidad de personas con capacidades diferentes</t>
  </si>
  <si>
    <t>Suministro e instalación de cableado de alimentación de baja a media tensión en el Gimnasio Valle de Santiago</t>
  </si>
  <si>
    <t>Pavimentación de calles</t>
  </si>
  <si>
    <t>Construcción de cancha de usos múltiples en la Esc. Fed. Luis Donaldo Colosio</t>
  </si>
  <si>
    <t>Construcción de rampas en la Esc. Sec. Tec. No. 55</t>
  </si>
  <si>
    <t>Renovación de equipo eléctrico y mantenimiento de generador de emergencia en la UABJ</t>
  </si>
  <si>
    <t>Sustitución de sistema hidroneumático, mantenimiento de cisterna, malla de protección contra aves y transformadores secos en la UABJ</t>
  </si>
  <si>
    <t>Proyecto Ser Fronterizo</t>
  </si>
  <si>
    <t>Construcción de isla con jardinera</t>
  </si>
  <si>
    <t>Construcción de explanada en Sede Papal</t>
  </si>
  <si>
    <t>Mantenimiento y rehabilitación en las instalaciones de la Plaza de la Mexicanidad</t>
  </si>
  <si>
    <t>Mejora geométrica y construcción de banquetas en la C. Camino Viejo a San José</t>
  </si>
  <si>
    <t>Elaboración del proyecto Paseo de las Luces</t>
  </si>
  <si>
    <t>Pavimentación a base de concreto hidráulico C. Arturo Álvarez</t>
  </si>
  <si>
    <t>Introducción de agua potable, drenaje y revestimiento en la calle Angula</t>
  </si>
  <si>
    <t>FZM16</t>
  </si>
  <si>
    <t>Equipo de clima</t>
  </si>
  <si>
    <t>GZM25</t>
  </si>
  <si>
    <t>21</t>
  </si>
  <si>
    <t>Silla secretarial</t>
  </si>
  <si>
    <t>COORDINADOR DE ASESORES</t>
  </si>
  <si>
    <t>AZM08</t>
  </si>
  <si>
    <t>22</t>
  </si>
  <si>
    <t>AZM10</t>
  </si>
  <si>
    <t>Bombera para Protección Civil</t>
  </si>
  <si>
    <t>EZM06</t>
  </si>
  <si>
    <t>30</t>
  </si>
  <si>
    <t>Equipo de impresión</t>
  </si>
  <si>
    <t>AZM09</t>
  </si>
  <si>
    <t>Equipo de radiocomunicación</t>
  </si>
  <si>
    <t>Equipo de ultrasonido</t>
  </si>
  <si>
    <t>AZF07</t>
  </si>
  <si>
    <t>33</t>
  </si>
  <si>
    <t>Coparticipación FORTASEG. Gastos de operación</t>
  </si>
  <si>
    <t>GZM26</t>
  </si>
  <si>
    <t>UNEVID Unidad Especializada para la atención de delitos de violencia doméstica</t>
  </si>
  <si>
    <t>GZM27</t>
  </si>
  <si>
    <t>41</t>
  </si>
  <si>
    <t>Bienes informáticos</t>
  </si>
  <si>
    <t>GZM29</t>
  </si>
  <si>
    <t>Equipo de Pintura</t>
  </si>
  <si>
    <t>AZF19</t>
  </si>
  <si>
    <t>AZF20</t>
  </si>
  <si>
    <t>AZF17</t>
  </si>
  <si>
    <t>AZF18</t>
  </si>
  <si>
    <t>Equipamiento de Seguridad Pública</t>
  </si>
  <si>
    <t>EZM07</t>
  </si>
  <si>
    <t>GZM30</t>
  </si>
  <si>
    <t xml:space="preserve">Forro para chaleco </t>
  </si>
  <si>
    <t>Equipo de Clima</t>
  </si>
  <si>
    <t>Letras Metálicas</t>
  </si>
  <si>
    <t>1..00</t>
  </si>
  <si>
    <t>Equipo de Clima para Oficinas de Atencion al Migrante del Chamizal</t>
  </si>
  <si>
    <t>Remodelacion de baños y cons, bodega enla Direccion Gral de Desarrollo Social</t>
  </si>
  <si>
    <t>Introduccion agua potable, drenaje y Revestimiento Calle Merluza  y Calle Quedo la Huella capital fism 2016</t>
  </si>
  <si>
    <t>Introduccion agua potable, drenaje y Revestimiento Calle Orifio rendimiento fism 2016</t>
  </si>
  <si>
    <t>Tercer Trimestre del 2018</t>
  </si>
  <si>
    <t>PROGRAMAS Y PROYECTOS DE INVERSION</t>
  </si>
  <si>
    <t xml:space="preserve">
MUNICIPIO DE JUÁREZ, CHIHUAHUA</t>
  </si>
  <si>
    <r>
      <rPr>
        <b/>
        <sz val="9"/>
        <color rgb="FFFFFFFF"/>
        <rFont val="Calibri"/>
        <family val="2"/>
      </rPr>
      <t>APROBADO</t>
    </r>
  </si>
  <si>
    <r>
      <rPr>
        <b/>
        <sz val="9"/>
        <color rgb="FFFFFFFF"/>
        <rFont val="Calibri"/>
        <family val="2"/>
      </rPr>
      <t>MODIFICADO</t>
    </r>
  </si>
  <si>
    <r>
      <rPr>
        <b/>
        <sz val="9"/>
        <color rgb="FFFFFFFF"/>
        <rFont val="Calibri"/>
        <family val="2"/>
      </rPr>
      <t>DEVENGADO</t>
    </r>
  </si>
  <si>
    <r>
      <rPr>
        <b/>
        <sz val="9"/>
        <color rgb="FFFFFFFF"/>
        <rFont val="Calibri"/>
        <family val="2"/>
      </rPr>
      <t>PROGRAMADO</t>
    </r>
  </si>
  <si>
    <r>
      <rPr>
        <b/>
        <sz val="9"/>
        <color rgb="FFFFFFFF"/>
        <rFont val="Calibri"/>
        <family val="2"/>
      </rPr>
      <t>ALCANZADO</t>
    </r>
  </si>
  <si>
    <r>
      <rPr>
        <b/>
        <sz val="9"/>
        <color rgb="FFFFFFFF"/>
        <rFont val="Calibri"/>
        <family val="2"/>
      </rPr>
      <t>DEVENGADO/ APROBADO</t>
    </r>
  </si>
  <si>
    <r>
      <rPr>
        <b/>
        <sz val="9"/>
        <color rgb="FFFFFFFF"/>
        <rFont val="Calibri"/>
        <family val="2"/>
      </rPr>
      <t>DEVENGADO
/ALCANZADO</t>
    </r>
  </si>
  <si>
    <r>
      <rPr>
        <b/>
        <sz val="9"/>
        <color rgb="FFFFFFFF"/>
        <rFont val="Calibri"/>
        <family val="2"/>
      </rPr>
      <t>CLAVE DEL PROPGRAMA</t>
    </r>
  </si>
  <si>
    <r>
      <rPr>
        <b/>
        <sz val="9"/>
        <color rgb="FFFFFFFF"/>
        <rFont val="Calibri"/>
        <family val="2"/>
      </rPr>
      <t>PROYECTO</t>
    </r>
  </si>
  <si>
    <r>
      <rPr>
        <b/>
        <sz val="9"/>
        <color rgb="FFFFFFFF"/>
        <rFont val="Calibri"/>
        <family val="2"/>
      </rPr>
      <t>UR</t>
    </r>
  </si>
  <si>
    <r>
      <rPr>
        <b/>
        <sz val="9"/>
        <color rgb="FFFFFFFF"/>
        <rFont val="Calibri"/>
        <family val="2"/>
      </rPr>
      <t>INVERSIÓN</t>
    </r>
  </si>
  <si>
    <r>
      <rPr>
        <b/>
        <sz val="9"/>
        <color rgb="FFFFFFFF"/>
        <rFont val="Calibri"/>
        <family val="2"/>
      </rPr>
      <t>METAS</t>
    </r>
  </si>
  <si>
    <r>
      <rPr>
        <b/>
        <sz val="9"/>
        <color rgb="FFFFFFFF"/>
        <rFont val="Calibri"/>
        <family val="2"/>
      </rPr>
      <t>% AVANCE FINANCIERO</t>
    </r>
  </si>
  <si>
    <r>
      <rPr>
        <b/>
        <sz val="9"/>
        <color rgb="FFFFFFFF"/>
        <rFont val="Calibri"/>
        <family val="2"/>
      </rPr>
      <t>% AVANCE METAS</t>
    </r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</si>
</sst>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###0;###0"/>
    <numFmt numFmtId="165" formatCode="#,##0.00;#,##0.00"/>
    <numFmt numFmtId="166" formatCode="###0.00;###0.00"/>
    <numFmt numFmtId="167" formatCode="###00;###00"/>
    <numFmt numFmtId="168" formatCode="#,##0;#,##0"/>
  </numFmts>
  <fonts count="13">
    <font>
      <sz val="10"/>
      <color rgb="FF000000"/>
      <name val="Times New Roman"/>
      <charset val="204"/>
    </font>
    <font>
      <sz val="6"/>
      <name val="Calibri"/>
    </font>
    <font>
      <sz val="6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Times New Roman"/>
      <charset val="204"/>
    </font>
    <font>
      <sz val="6"/>
      <color rgb="FF000000"/>
      <name val="Calibri"/>
      <family val="2"/>
      <scheme val="minor"/>
    </font>
    <font>
      <sz val="6"/>
      <name val="Calibri"/>
      <family val="2"/>
    </font>
    <font>
      <sz val="10"/>
      <color rgb="FF000000"/>
      <name val="Calibri"/>
      <family val="2"/>
      <scheme val="minor"/>
    </font>
    <font>
      <b/>
      <sz val="9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Times New Roman"/>
      <family val="1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C242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8" fontId="2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vertical="center" wrapText="1"/>
    </xf>
    <xf numFmtId="166" fontId="2" fillId="0" borderId="2" xfId="0" applyNumberFormat="1" applyFont="1" applyFill="1" applyBorder="1" applyAlignment="1">
      <alignment horizontal="right" vertical="center" wrapText="1"/>
    </xf>
    <xf numFmtId="9" fontId="1" fillId="0" borderId="2" xfId="1" applyFont="1" applyFill="1" applyBorder="1" applyAlignment="1">
      <alignment horizontal="left" vertical="center" wrapText="1"/>
    </xf>
    <xf numFmtId="9" fontId="1" fillId="0" borderId="2" xfId="0" applyNumberFormat="1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2"/>
  <sheetViews>
    <sheetView tabSelected="1" zoomScale="120" zoomScaleNormal="120" workbookViewId="0">
      <pane ySplit="5" topLeftCell="A9" activePane="bottomLeft" state="frozen"/>
      <selection pane="bottomLeft" activeCell="E7" sqref="E7"/>
    </sheetView>
  </sheetViews>
  <sheetFormatPr defaultColWidth="9.33203125" defaultRowHeight="12.75"/>
  <cols>
    <col min="1" max="2" width="6" bestFit="1" customWidth="1"/>
    <col min="3" max="3" width="2.83203125" bestFit="1" customWidth="1"/>
    <col min="4" max="4" width="5.1640625" bestFit="1" customWidth="1"/>
    <col min="5" max="5" width="29.83203125" customWidth="1"/>
    <col min="6" max="6" width="25.5" customWidth="1"/>
    <col min="7" max="7" width="11.5" bestFit="1" customWidth="1"/>
    <col min="8" max="8" width="12.33203125" bestFit="1" customWidth="1"/>
    <col min="9" max="9" width="12.1640625" bestFit="1" customWidth="1"/>
    <col min="10" max="10" width="13.83203125" bestFit="1" customWidth="1"/>
    <col min="11" max="11" width="12.33203125" bestFit="1" customWidth="1"/>
    <col min="12" max="12" width="11.5" bestFit="1" customWidth="1"/>
    <col min="13" max="13" width="12.6640625" customWidth="1"/>
    <col min="14" max="14" width="12.33203125" bestFit="1" customWidth="1"/>
    <col min="15" max="15" width="11.6640625" customWidth="1"/>
    <col min="16" max="16" width="12.33203125" customWidth="1"/>
    <col min="22" max="23" width="5" style="18" customWidth="1"/>
    <col min="24" max="48" width="9.33203125" style="19"/>
  </cols>
  <sheetData>
    <row r="1" spans="1:48" s="23" customFormat="1" ht="24.75" customHeight="1">
      <c r="A1" s="32" t="s">
        <v>266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V1" s="24"/>
      <c r="W1" s="24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</row>
    <row r="2" spans="1:48" s="23" customFormat="1">
      <c r="A2" s="35" t="s">
        <v>265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  <c r="V2" s="24"/>
      <c r="W2" s="24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</row>
    <row r="3" spans="1:48" s="23" customFormat="1">
      <c r="A3" s="35" t="s">
        <v>264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  <c r="V3" s="24"/>
      <c r="W3" s="24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</row>
    <row r="4" spans="1:48" s="29" customFormat="1" ht="12">
      <c r="A4" s="38" t="s">
        <v>274</v>
      </c>
      <c r="B4" s="39"/>
      <c r="C4" s="39"/>
      <c r="D4" s="40"/>
      <c r="E4" s="41" t="s">
        <v>275</v>
      </c>
      <c r="F4" s="41" t="s">
        <v>276</v>
      </c>
      <c r="G4" s="42" t="s">
        <v>277</v>
      </c>
      <c r="H4" s="42"/>
      <c r="I4" s="42"/>
      <c r="J4" s="42" t="s">
        <v>278</v>
      </c>
      <c r="K4" s="42"/>
      <c r="L4" s="42"/>
      <c r="M4" s="43" t="s">
        <v>279</v>
      </c>
      <c r="N4" s="43"/>
      <c r="O4" s="43" t="s">
        <v>280</v>
      </c>
      <c r="P4" s="43"/>
      <c r="V4" s="30"/>
      <c r="W4" s="30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</row>
    <row r="5" spans="1:48" s="29" customFormat="1" ht="24">
      <c r="A5" s="44"/>
      <c r="B5" s="45"/>
      <c r="C5" s="45"/>
      <c r="D5" s="46"/>
      <c r="E5" s="41"/>
      <c r="F5" s="41"/>
      <c r="G5" s="26" t="s">
        <v>267</v>
      </c>
      <c r="H5" s="26" t="s">
        <v>268</v>
      </c>
      <c r="I5" s="26" t="s">
        <v>269</v>
      </c>
      <c r="J5" s="26" t="s">
        <v>270</v>
      </c>
      <c r="K5" s="26" t="s">
        <v>268</v>
      </c>
      <c r="L5" s="26" t="s">
        <v>271</v>
      </c>
      <c r="M5" s="26" t="s">
        <v>272</v>
      </c>
      <c r="N5" s="27" t="s">
        <v>273</v>
      </c>
      <c r="O5" s="28" t="s">
        <v>14</v>
      </c>
      <c r="P5" s="28" t="s">
        <v>15</v>
      </c>
      <c r="V5" s="30"/>
      <c r="W5" s="30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</row>
    <row r="6" spans="1:48" ht="16.5">
      <c r="A6" s="10" t="s">
        <v>0</v>
      </c>
      <c r="B6" s="11">
        <v>500004</v>
      </c>
      <c r="C6" s="12" t="s">
        <v>1</v>
      </c>
      <c r="D6" s="11">
        <v>57812</v>
      </c>
      <c r="E6" s="10" t="s">
        <v>3</v>
      </c>
      <c r="F6" s="22" t="s">
        <v>5</v>
      </c>
      <c r="G6" s="13">
        <v>600600</v>
      </c>
      <c r="H6" s="13">
        <v>558144</v>
      </c>
      <c r="I6" s="13">
        <v>0</v>
      </c>
      <c r="J6" s="14">
        <v>1</v>
      </c>
      <c r="K6" s="14">
        <v>1</v>
      </c>
      <c r="L6" s="14">
        <v>1</v>
      </c>
      <c r="M6" s="15">
        <f t="shared" ref="M6:M72" si="0">I6/H6</f>
        <v>0</v>
      </c>
      <c r="N6" s="15">
        <f>I6/H6</f>
        <v>0</v>
      </c>
      <c r="O6" s="16">
        <f>M6</f>
        <v>0</v>
      </c>
      <c r="P6" s="16">
        <f>N6</f>
        <v>0</v>
      </c>
    </row>
    <row r="7" spans="1:48">
      <c r="A7" s="1" t="s">
        <v>2</v>
      </c>
      <c r="B7" s="2">
        <v>506404</v>
      </c>
      <c r="C7" s="3" t="s">
        <v>1</v>
      </c>
      <c r="D7" s="2">
        <v>55113</v>
      </c>
      <c r="E7" s="1" t="s">
        <v>4</v>
      </c>
      <c r="F7" s="22" t="s">
        <v>5</v>
      </c>
      <c r="G7" s="7">
        <v>0</v>
      </c>
      <c r="H7" s="7">
        <v>777538.67</v>
      </c>
      <c r="I7" s="7">
        <v>471147.64</v>
      </c>
      <c r="J7" s="4">
        <v>1</v>
      </c>
      <c r="K7" s="4">
        <v>1</v>
      </c>
      <c r="L7" s="14">
        <v>1</v>
      </c>
      <c r="M7" s="15">
        <f t="shared" si="0"/>
        <v>0.60594753441651972</v>
      </c>
      <c r="N7" s="15">
        <f t="shared" ref="N7:N72" si="1">I7/H7</f>
        <v>0.60594753441651972</v>
      </c>
      <c r="O7" s="16">
        <f t="shared" ref="O7:O72" si="2">M7</f>
        <v>0.60594753441651972</v>
      </c>
      <c r="P7" s="16">
        <f t="shared" ref="P7:P72" si="3">N7</f>
        <v>0.60594753441651972</v>
      </c>
    </row>
    <row r="8" spans="1:48">
      <c r="A8" s="1" t="s">
        <v>187</v>
      </c>
      <c r="B8" s="2">
        <v>511204</v>
      </c>
      <c r="C8" s="3" t="s">
        <v>1</v>
      </c>
      <c r="D8" s="2">
        <v>18311</v>
      </c>
      <c r="E8" s="1" t="s">
        <v>147</v>
      </c>
      <c r="F8" s="22" t="s">
        <v>5</v>
      </c>
      <c r="G8" s="7">
        <v>0</v>
      </c>
      <c r="H8" s="7">
        <v>42456</v>
      </c>
      <c r="I8" s="7">
        <v>0</v>
      </c>
      <c r="J8" s="4">
        <v>1</v>
      </c>
      <c r="K8" s="4">
        <v>1</v>
      </c>
      <c r="L8" s="14">
        <v>1</v>
      </c>
      <c r="M8" s="15">
        <f t="shared" si="0"/>
        <v>0</v>
      </c>
      <c r="N8" s="15">
        <f t="shared" si="1"/>
        <v>0</v>
      </c>
      <c r="O8" s="16">
        <f t="shared" si="2"/>
        <v>0</v>
      </c>
      <c r="P8" s="16">
        <f t="shared" si="3"/>
        <v>0</v>
      </c>
    </row>
    <row r="9" spans="1:48" ht="16.5">
      <c r="A9" s="1" t="s">
        <v>6</v>
      </c>
      <c r="B9" s="2">
        <v>500105</v>
      </c>
      <c r="C9" s="3" t="s">
        <v>7</v>
      </c>
      <c r="D9" s="2">
        <v>59455</v>
      </c>
      <c r="E9" s="1" t="s">
        <v>8</v>
      </c>
      <c r="F9" s="20" t="s">
        <v>9</v>
      </c>
      <c r="G9" s="7">
        <v>700000</v>
      </c>
      <c r="H9" s="7">
        <v>1000000</v>
      </c>
      <c r="I9" s="7">
        <v>1000000</v>
      </c>
      <c r="J9" s="4">
        <v>1</v>
      </c>
      <c r="K9" s="4">
        <v>1</v>
      </c>
      <c r="L9" s="14">
        <v>1</v>
      </c>
      <c r="M9" s="15">
        <f t="shared" si="0"/>
        <v>1</v>
      </c>
      <c r="N9" s="15">
        <f t="shared" si="1"/>
        <v>1</v>
      </c>
      <c r="O9" s="16">
        <f t="shared" si="2"/>
        <v>1</v>
      </c>
      <c r="P9" s="16">
        <f t="shared" si="3"/>
        <v>1</v>
      </c>
    </row>
    <row r="10" spans="1:48">
      <c r="A10" s="1" t="s">
        <v>188</v>
      </c>
      <c r="B10" s="2">
        <v>560005</v>
      </c>
      <c r="C10" s="3" t="s">
        <v>7</v>
      </c>
      <c r="D10" s="2">
        <v>59124</v>
      </c>
      <c r="E10" s="1" t="s">
        <v>189</v>
      </c>
      <c r="F10" s="20" t="s">
        <v>9</v>
      </c>
      <c r="G10" s="7">
        <v>0</v>
      </c>
      <c r="H10" s="7">
        <v>300000</v>
      </c>
      <c r="I10" s="7">
        <v>0</v>
      </c>
      <c r="J10" s="4">
        <v>1</v>
      </c>
      <c r="K10" s="4">
        <v>1</v>
      </c>
      <c r="L10" s="14">
        <v>1</v>
      </c>
      <c r="M10" s="15">
        <f t="shared" si="0"/>
        <v>0</v>
      </c>
      <c r="N10" s="15">
        <f t="shared" si="1"/>
        <v>0</v>
      </c>
      <c r="O10" s="16">
        <f t="shared" si="2"/>
        <v>0</v>
      </c>
      <c r="P10" s="16">
        <f t="shared" si="3"/>
        <v>0</v>
      </c>
    </row>
    <row r="11" spans="1:48">
      <c r="A11" s="1" t="s">
        <v>10</v>
      </c>
      <c r="B11" s="2">
        <v>500208</v>
      </c>
      <c r="C11" s="3" t="s">
        <v>11</v>
      </c>
      <c r="D11" s="2">
        <v>18311</v>
      </c>
      <c r="E11" s="1" t="s">
        <v>12</v>
      </c>
      <c r="F11" s="20" t="s">
        <v>13</v>
      </c>
      <c r="G11" s="7">
        <v>40156.97</v>
      </c>
      <c r="H11" s="7">
        <v>40156.97</v>
      </c>
      <c r="I11" s="7">
        <v>34538.400000000001</v>
      </c>
      <c r="J11" s="4">
        <v>1</v>
      </c>
      <c r="K11" s="4">
        <v>1</v>
      </c>
      <c r="L11" s="14">
        <v>1</v>
      </c>
      <c r="M11" s="15">
        <f t="shared" si="0"/>
        <v>0.860084812175819</v>
      </c>
      <c r="N11" s="15">
        <f t="shared" si="1"/>
        <v>0.860084812175819</v>
      </c>
      <c r="O11" s="16">
        <f t="shared" si="2"/>
        <v>0.860084812175819</v>
      </c>
      <c r="P11" s="16">
        <f t="shared" si="3"/>
        <v>0.860084812175819</v>
      </c>
    </row>
    <row r="12" spans="1:48">
      <c r="A12" s="1" t="s">
        <v>190</v>
      </c>
      <c r="B12" s="2">
        <v>509508</v>
      </c>
      <c r="C12" s="3" t="s">
        <v>11</v>
      </c>
      <c r="D12" s="2">
        <v>18411</v>
      </c>
      <c r="E12" s="1" t="s">
        <v>191</v>
      </c>
      <c r="F12" s="20" t="s">
        <v>13</v>
      </c>
      <c r="G12" s="7">
        <v>0</v>
      </c>
      <c r="H12" s="7">
        <v>20000</v>
      </c>
      <c r="I12" s="7">
        <v>17347.650000000001</v>
      </c>
      <c r="J12" s="4">
        <v>1</v>
      </c>
      <c r="K12" s="4">
        <v>1</v>
      </c>
      <c r="L12" s="14">
        <v>1</v>
      </c>
      <c r="M12" s="15">
        <f t="shared" si="0"/>
        <v>0.86738250000000006</v>
      </c>
      <c r="N12" s="15">
        <f t="shared" si="1"/>
        <v>0.86738250000000006</v>
      </c>
      <c r="O12" s="16">
        <f t="shared" si="2"/>
        <v>0.86738250000000006</v>
      </c>
      <c r="P12" s="16">
        <f t="shared" si="3"/>
        <v>0.86738250000000006</v>
      </c>
    </row>
    <row r="13" spans="1:48">
      <c r="A13" s="1" t="s">
        <v>16</v>
      </c>
      <c r="B13" s="2">
        <v>500309</v>
      </c>
      <c r="C13" s="5" t="s">
        <v>17</v>
      </c>
      <c r="D13" s="2">
        <v>59511</v>
      </c>
      <c r="E13" s="1" t="s">
        <v>18</v>
      </c>
      <c r="F13" s="20" t="s">
        <v>29</v>
      </c>
      <c r="G13" s="7">
        <v>56100000</v>
      </c>
      <c r="H13" s="7">
        <v>56100000</v>
      </c>
      <c r="I13" s="7">
        <v>38304488</v>
      </c>
      <c r="J13" s="4">
        <v>1</v>
      </c>
      <c r="K13" s="4">
        <v>1</v>
      </c>
      <c r="L13" s="14">
        <v>1</v>
      </c>
      <c r="M13" s="15">
        <f t="shared" si="0"/>
        <v>0.68278944741532976</v>
      </c>
      <c r="N13" s="15">
        <f t="shared" si="1"/>
        <v>0.68278944741532976</v>
      </c>
      <c r="O13" s="16">
        <f t="shared" si="2"/>
        <v>0.68278944741532976</v>
      </c>
      <c r="P13" s="16">
        <f t="shared" si="3"/>
        <v>0.68278944741532976</v>
      </c>
    </row>
    <row r="14" spans="1:48">
      <c r="A14" s="1" t="s">
        <v>19</v>
      </c>
      <c r="B14" s="2">
        <v>500409</v>
      </c>
      <c r="C14" s="5" t="s">
        <v>17</v>
      </c>
      <c r="D14" s="2">
        <v>57313</v>
      </c>
      <c r="E14" s="1" t="s">
        <v>20</v>
      </c>
      <c r="F14" s="20" t="s">
        <v>29</v>
      </c>
      <c r="G14" s="7">
        <v>4536000</v>
      </c>
      <c r="H14" s="7">
        <v>4536000</v>
      </c>
      <c r="I14" s="7">
        <v>1176567.78</v>
      </c>
      <c r="J14" s="4">
        <v>1</v>
      </c>
      <c r="K14" s="4">
        <v>1</v>
      </c>
      <c r="L14" s="14">
        <v>1</v>
      </c>
      <c r="M14" s="15">
        <f t="shared" si="0"/>
        <v>0.25938443121693122</v>
      </c>
      <c r="N14" s="15">
        <f t="shared" si="1"/>
        <v>0.25938443121693122</v>
      </c>
      <c r="O14" s="16">
        <f t="shared" si="2"/>
        <v>0.25938443121693122</v>
      </c>
      <c r="P14" s="16">
        <f t="shared" si="3"/>
        <v>0.25938443121693122</v>
      </c>
    </row>
    <row r="15" spans="1:48">
      <c r="A15" s="1" t="s">
        <v>21</v>
      </c>
      <c r="B15" s="2">
        <v>500509</v>
      </c>
      <c r="C15" s="5" t="s">
        <v>17</v>
      </c>
      <c r="D15" s="2">
        <v>55113</v>
      </c>
      <c r="E15" s="1" t="s">
        <v>22</v>
      </c>
      <c r="F15" s="20" t="s">
        <v>29</v>
      </c>
      <c r="G15" s="7">
        <v>14929766.1</v>
      </c>
      <c r="H15" s="7">
        <v>14929766.1</v>
      </c>
      <c r="I15" s="7">
        <v>9601</v>
      </c>
      <c r="J15" s="4">
        <v>1</v>
      </c>
      <c r="K15" s="4">
        <v>1</v>
      </c>
      <c r="L15" s="14">
        <v>1</v>
      </c>
      <c r="M15" s="15">
        <f t="shared" si="0"/>
        <v>6.4307772376956396E-4</v>
      </c>
      <c r="N15" s="15">
        <f t="shared" si="1"/>
        <v>6.4307772376956396E-4</v>
      </c>
      <c r="O15" s="16">
        <f t="shared" si="2"/>
        <v>6.4307772376956396E-4</v>
      </c>
      <c r="P15" s="16">
        <f t="shared" si="3"/>
        <v>6.4307772376956396E-4</v>
      </c>
    </row>
    <row r="16" spans="1:48">
      <c r="A16" s="1" t="s">
        <v>23</v>
      </c>
      <c r="B16" s="2">
        <v>500609</v>
      </c>
      <c r="C16" s="5" t="s">
        <v>17</v>
      </c>
      <c r="D16" s="2">
        <v>18211</v>
      </c>
      <c r="E16" s="1" t="s">
        <v>24</v>
      </c>
      <c r="F16" s="20" t="s">
        <v>29</v>
      </c>
      <c r="G16" s="7">
        <v>1330000</v>
      </c>
      <c r="H16" s="7">
        <v>1330000</v>
      </c>
      <c r="I16" s="7">
        <v>271792.65999999997</v>
      </c>
      <c r="J16" s="4">
        <v>1</v>
      </c>
      <c r="K16" s="4">
        <v>1</v>
      </c>
      <c r="L16" s="14">
        <v>1</v>
      </c>
      <c r="M16" s="15">
        <f t="shared" si="0"/>
        <v>0.20435538345864659</v>
      </c>
      <c r="N16" s="15">
        <f t="shared" si="1"/>
        <v>0.20435538345864659</v>
      </c>
      <c r="O16" s="16">
        <f t="shared" si="2"/>
        <v>0.20435538345864659</v>
      </c>
      <c r="P16" s="16">
        <f t="shared" si="3"/>
        <v>0.20435538345864659</v>
      </c>
    </row>
    <row r="17" spans="1:16">
      <c r="A17" s="1" t="s">
        <v>25</v>
      </c>
      <c r="B17" s="2">
        <v>500709</v>
      </c>
      <c r="C17" s="5" t="s">
        <v>17</v>
      </c>
      <c r="D17" s="2">
        <v>18311</v>
      </c>
      <c r="E17" s="1" t="s">
        <v>26</v>
      </c>
      <c r="F17" s="20" t="s">
        <v>29</v>
      </c>
      <c r="G17" s="7">
        <v>2863514.0811999999</v>
      </c>
      <c r="H17" s="7">
        <v>2451053.1911999998</v>
      </c>
      <c r="I17" s="7">
        <v>1511421.02</v>
      </c>
      <c r="J17" s="4">
        <v>1</v>
      </c>
      <c r="K17" s="4">
        <v>1</v>
      </c>
      <c r="L17" s="14">
        <v>1</v>
      </c>
      <c r="M17" s="15">
        <f t="shared" si="0"/>
        <v>0.6166414606694155</v>
      </c>
      <c r="N17" s="15">
        <f t="shared" si="1"/>
        <v>0.6166414606694155</v>
      </c>
      <c r="O17" s="16">
        <f t="shared" si="2"/>
        <v>0.6166414606694155</v>
      </c>
      <c r="P17" s="16">
        <f t="shared" si="3"/>
        <v>0.6166414606694155</v>
      </c>
    </row>
    <row r="18" spans="1:16">
      <c r="A18" s="1" t="s">
        <v>27</v>
      </c>
      <c r="B18" s="2">
        <v>500810</v>
      </c>
      <c r="C18" s="5">
        <v>10</v>
      </c>
      <c r="D18" s="2">
        <v>18311</v>
      </c>
      <c r="E18" s="1" t="s">
        <v>12</v>
      </c>
      <c r="F18" s="20" t="s">
        <v>28</v>
      </c>
      <c r="G18" s="7">
        <v>25000</v>
      </c>
      <c r="H18" s="7">
        <v>31088</v>
      </c>
      <c r="I18" s="7">
        <v>31088</v>
      </c>
      <c r="J18" s="4">
        <v>1</v>
      </c>
      <c r="K18" s="4">
        <v>1</v>
      </c>
      <c r="L18" s="14">
        <v>1</v>
      </c>
      <c r="M18" s="15">
        <f t="shared" si="0"/>
        <v>1</v>
      </c>
      <c r="N18" s="15">
        <f t="shared" si="1"/>
        <v>1</v>
      </c>
      <c r="O18" s="16">
        <f t="shared" si="2"/>
        <v>1</v>
      </c>
      <c r="P18" s="16">
        <f t="shared" si="3"/>
        <v>1</v>
      </c>
    </row>
    <row r="19" spans="1:16">
      <c r="A19" s="1" t="s">
        <v>30</v>
      </c>
      <c r="B19" s="2">
        <v>500911</v>
      </c>
      <c r="C19" s="5">
        <v>11</v>
      </c>
      <c r="D19" s="2">
        <v>57311</v>
      </c>
      <c r="E19" s="1" t="s">
        <v>31</v>
      </c>
      <c r="F19" s="20" t="s">
        <v>43</v>
      </c>
      <c r="G19" s="7">
        <v>1188394.48</v>
      </c>
      <c r="H19" s="7">
        <v>723000</v>
      </c>
      <c r="I19" s="7">
        <v>723000</v>
      </c>
      <c r="J19" s="4">
        <v>1</v>
      </c>
      <c r="K19" s="4">
        <v>1</v>
      </c>
      <c r="L19" s="14">
        <v>1</v>
      </c>
      <c r="M19" s="15">
        <f t="shared" si="0"/>
        <v>1</v>
      </c>
      <c r="N19" s="15">
        <f t="shared" si="1"/>
        <v>1</v>
      </c>
      <c r="O19" s="16">
        <f t="shared" si="2"/>
        <v>1</v>
      </c>
      <c r="P19" s="16">
        <f t="shared" si="3"/>
        <v>1</v>
      </c>
    </row>
    <row r="20" spans="1:16" ht="16.5">
      <c r="A20" s="1" t="s">
        <v>32</v>
      </c>
      <c r="B20" s="2">
        <v>501011</v>
      </c>
      <c r="C20" s="5">
        <v>11</v>
      </c>
      <c r="D20" s="2">
        <v>18411</v>
      </c>
      <c r="E20" s="1" t="s">
        <v>33</v>
      </c>
      <c r="F20" s="20" t="s">
        <v>43</v>
      </c>
      <c r="G20" s="7">
        <v>56473.788</v>
      </c>
      <c r="H20" s="7">
        <v>56473.788</v>
      </c>
      <c r="I20" s="7">
        <v>56023.040000000001</v>
      </c>
      <c r="J20" s="4">
        <v>1</v>
      </c>
      <c r="K20" s="4">
        <v>1</v>
      </c>
      <c r="L20" s="14">
        <v>1</v>
      </c>
      <c r="M20" s="15">
        <f t="shared" si="0"/>
        <v>0.99201845642087971</v>
      </c>
      <c r="N20" s="15">
        <f t="shared" si="1"/>
        <v>0.99201845642087971</v>
      </c>
      <c r="O20" s="16">
        <f t="shared" si="2"/>
        <v>0.99201845642087971</v>
      </c>
      <c r="P20" s="16">
        <f t="shared" si="3"/>
        <v>0.99201845642087971</v>
      </c>
    </row>
    <row r="21" spans="1:16" ht="16.5">
      <c r="A21" s="1" t="s">
        <v>34</v>
      </c>
      <c r="B21" s="2">
        <v>501111</v>
      </c>
      <c r="C21" s="5">
        <v>11</v>
      </c>
      <c r="D21" s="2">
        <v>18411</v>
      </c>
      <c r="E21" s="1" t="s">
        <v>35</v>
      </c>
      <c r="F21" s="20" t="s">
        <v>43</v>
      </c>
      <c r="G21" s="7">
        <v>203000</v>
      </c>
      <c r="H21" s="7">
        <v>168394.48</v>
      </c>
      <c r="I21" s="7">
        <v>129849.52</v>
      </c>
      <c r="J21" s="4">
        <v>1</v>
      </c>
      <c r="K21" s="4">
        <v>1</v>
      </c>
      <c r="L21" s="14">
        <v>1</v>
      </c>
      <c r="M21" s="15">
        <f t="shared" si="0"/>
        <v>0.77110318580514037</v>
      </c>
      <c r="N21" s="15">
        <f t="shared" si="1"/>
        <v>0.77110318580514037</v>
      </c>
      <c r="O21" s="16">
        <f t="shared" si="2"/>
        <v>0.77110318580514037</v>
      </c>
      <c r="P21" s="16">
        <f t="shared" si="3"/>
        <v>0.77110318580514037</v>
      </c>
    </row>
    <row r="22" spans="1:16" ht="16.5">
      <c r="A22" s="1" t="s">
        <v>36</v>
      </c>
      <c r="B22" s="2">
        <v>501211</v>
      </c>
      <c r="C22" s="5">
        <v>11</v>
      </c>
      <c r="D22" s="2">
        <v>18414</v>
      </c>
      <c r="E22" s="1" t="s">
        <v>37</v>
      </c>
      <c r="F22" s="20" t="s">
        <v>43</v>
      </c>
      <c r="G22" s="7">
        <v>155092</v>
      </c>
      <c r="H22" s="7">
        <v>155092</v>
      </c>
      <c r="I22" s="7">
        <v>110872.72</v>
      </c>
      <c r="J22" s="4">
        <v>1</v>
      </c>
      <c r="K22" s="4">
        <v>1</v>
      </c>
      <c r="L22" s="14">
        <v>1</v>
      </c>
      <c r="M22" s="15">
        <f t="shared" si="0"/>
        <v>0.71488355298790396</v>
      </c>
      <c r="N22" s="15">
        <f t="shared" si="1"/>
        <v>0.71488355298790396</v>
      </c>
      <c r="O22" s="16">
        <f t="shared" si="2"/>
        <v>0.71488355298790396</v>
      </c>
      <c r="P22" s="16">
        <f t="shared" si="3"/>
        <v>0.71488355298790396</v>
      </c>
    </row>
    <row r="23" spans="1:16">
      <c r="A23" s="1" t="s">
        <v>38</v>
      </c>
      <c r="B23" s="2">
        <v>501311</v>
      </c>
      <c r="C23" s="5">
        <v>11</v>
      </c>
      <c r="D23" s="2">
        <v>18411</v>
      </c>
      <c r="E23" s="1" t="s">
        <v>39</v>
      </c>
      <c r="F23" s="20" t="s">
        <v>43</v>
      </c>
      <c r="G23" s="7">
        <v>266563.36</v>
      </c>
      <c r="H23" s="7">
        <v>266563.36</v>
      </c>
      <c r="I23" s="7">
        <v>185392.24</v>
      </c>
      <c r="J23" s="4">
        <v>1</v>
      </c>
      <c r="K23" s="4">
        <v>1</v>
      </c>
      <c r="L23" s="14">
        <v>1</v>
      </c>
      <c r="M23" s="15">
        <f t="shared" si="0"/>
        <v>0.69549033295498675</v>
      </c>
      <c r="N23" s="15">
        <f t="shared" si="1"/>
        <v>0.69549033295498675</v>
      </c>
      <c r="O23" s="16">
        <f t="shared" si="2"/>
        <v>0.69549033295498675</v>
      </c>
      <c r="P23" s="16">
        <f t="shared" si="3"/>
        <v>0.69549033295498675</v>
      </c>
    </row>
    <row r="24" spans="1:16">
      <c r="A24" s="1" t="s">
        <v>40</v>
      </c>
      <c r="B24" s="2">
        <v>507111</v>
      </c>
      <c r="C24" s="5" t="s">
        <v>41</v>
      </c>
      <c r="D24" s="2">
        <v>18351</v>
      </c>
      <c r="E24" s="1" t="s">
        <v>42</v>
      </c>
      <c r="F24" s="20" t="s">
        <v>43</v>
      </c>
      <c r="G24" s="7">
        <v>0</v>
      </c>
      <c r="H24" s="7">
        <v>34947</v>
      </c>
      <c r="I24" s="7">
        <v>15054.48</v>
      </c>
      <c r="J24" s="4">
        <v>1</v>
      </c>
      <c r="K24" s="4">
        <v>1</v>
      </c>
      <c r="L24" s="14">
        <v>1</v>
      </c>
      <c r="M24" s="15">
        <f t="shared" si="0"/>
        <v>0.43078032449137266</v>
      </c>
      <c r="N24" s="15">
        <f t="shared" si="1"/>
        <v>0.43078032449137266</v>
      </c>
      <c r="O24" s="16">
        <f t="shared" si="2"/>
        <v>0.43078032449137266</v>
      </c>
      <c r="P24" s="16">
        <f t="shared" si="3"/>
        <v>0.43078032449137266</v>
      </c>
    </row>
    <row r="25" spans="1:16">
      <c r="A25" s="1" t="s">
        <v>192</v>
      </c>
      <c r="B25" s="2">
        <v>508211</v>
      </c>
      <c r="C25" s="5" t="s">
        <v>41</v>
      </c>
      <c r="D25" s="2">
        <v>57313</v>
      </c>
      <c r="E25" s="1" t="s">
        <v>193</v>
      </c>
      <c r="F25" s="20" t="s">
        <v>43</v>
      </c>
      <c r="G25" s="7">
        <v>0</v>
      </c>
      <c r="H25" s="7">
        <v>1200000</v>
      </c>
      <c r="I25" s="7">
        <v>1200000</v>
      </c>
      <c r="J25" s="4">
        <v>1</v>
      </c>
      <c r="K25" s="4">
        <v>1</v>
      </c>
      <c r="L25" s="14">
        <v>1</v>
      </c>
      <c r="M25" s="15">
        <f t="shared" si="0"/>
        <v>1</v>
      </c>
      <c r="N25" s="15">
        <f t="shared" si="1"/>
        <v>1</v>
      </c>
      <c r="O25" s="16">
        <f t="shared" si="2"/>
        <v>1</v>
      </c>
      <c r="P25" s="16">
        <f t="shared" si="3"/>
        <v>1</v>
      </c>
    </row>
    <row r="26" spans="1:16">
      <c r="A26" s="1" t="s">
        <v>194</v>
      </c>
      <c r="B26" s="2">
        <v>508411</v>
      </c>
      <c r="C26" s="5" t="s">
        <v>41</v>
      </c>
      <c r="D26" s="2">
        <v>18311</v>
      </c>
      <c r="E26" s="1" t="s">
        <v>147</v>
      </c>
      <c r="F26" s="20" t="s">
        <v>43</v>
      </c>
      <c r="G26" s="7">
        <v>0</v>
      </c>
      <c r="H26" s="7">
        <v>18000</v>
      </c>
      <c r="I26" s="7">
        <v>17889.52</v>
      </c>
      <c r="J26" s="4">
        <v>1</v>
      </c>
      <c r="K26" s="4">
        <v>1</v>
      </c>
      <c r="L26" s="14">
        <v>1</v>
      </c>
      <c r="M26" s="15">
        <f t="shared" si="0"/>
        <v>0.9938622222222222</v>
      </c>
      <c r="N26" s="15">
        <f t="shared" si="1"/>
        <v>0.9938622222222222</v>
      </c>
      <c r="O26" s="16">
        <f t="shared" si="2"/>
        <v>0.9938622222222222</v>
      </c>
      <c r="P26" s="16">
        <f t="shared" si="3"/>
        <v>0.9938622222222222</v>
      </c>
    </row>
    <row r="27" spans="1:16">
      <c r="A27" s="1" t="s">
        <v>247</v>
      </c>
      <c r="B27" s="21">
        <v>512411</v>
      </c>
      <c r="C27" s="5">
        <v>11</v>
      </c>
      <c r="D27" s="2">
        <v>56415</v>
      </c>
      <c r="E27" s="1" t="s">
        <v>248</v>
      </c>
      <c r="F27" s="20" t="s">
        <v>43</v>
      </c>
      <c r="G27" s="7">
        <v>0</v>
      </c>
      <c r="H27" s="7">
        <v>50000</v>
      </c>
      <c r="I27" s="7">
        <v>0</v>
      </c>
      <c r="J27" s="4">
        <v>1</v>
      </c>
      <c r="K27" s="4">
        <v>1</v>
      </c>
      <c r="L27" s="14">
        <v>1</v>
      </c>
      <c r="M27" s="15">
        <f t="shared" si="0"/>
        <v>0</v>
      </c>
      <c r="N27" s="15">
        <f t="shared" si="1"/>
        <v>0</v>
      </c>
      <c r="O27" s="16">
        <f t="shared" si="2"/>
        <v>0</v>
      </c>
      <c r="P27" s="16">
        <f t="shared" si="3"/>
        <v>0</v>
      </c>
    </row>
    <row r="28" spans="1:16" ht="16.5">
      <c r="A28" s="1" t="s">
        <v>44</v>
      </c>
      <c r="B28" s="2">
        <v>501412</v>
      </c>
      <c r="C28" s="5">
        <v>12</v>
      </c>
      <c r="D28" s="2">
        <v>18531</v>
      </c>
      <c r="E28" s="1" t="s">
        <v>45</v>
      </c>
      <c r="F28" s="20" t="s">
        <v>202</v>
      </c>
      <c r="G28" s="7">
        <v>6335925.71</v>
      </c>
      <c r="H28" s="7">
        <v>6335925.71</v>
      </c>
      <c r="I28" s="7">
        <v>4188500.41</v>
      </c>
      <c r="J28" s="4">
        <v>1</v>
      </c>
      <c r="K28" s="4">
        <v>1</v>
      </c>
      <c r="L28" s="14">
        <v>1</v>
      </c>
      <c r="M28" s="15">
        <f t="shared" si="0"/>
        <v>0.66107157844185016</v>
      </c>
      <c r="N28" s="15">
        <f t="shared" si="1"/>
        <v>0.66107157844185016</v>
      </c>
      <c r="O28" s="16">
        <f t="shared" si="2"/>
        <v>0.66107157844185016</v>
      </c>
      <c r="P28" s="16">
        <f t="shared" si="3"/>
        <v>0.66107157844185016</v>
      </c>
    </row>
    <row r="29" spans="1:16" ht="16.5">
      <c r="A29" s="1" t="s">
        <v>46</v>
      </c>
      <c r="B29" s="2">
        <v>501512</v>
      </c>
      <c r="C29" s="5">
        <v>12</v>
      </c>
      <c r="D29" s="2">
        <v>55314</v>
      </c>
      <c r="E29" s="1" t="s">
        <v>47</v>
      </c>
      <c r="F29" s="20" t="s">
        <v>202</v>
      </c>
      <c r="G29" s="9">
        <v>18000000</v>
      </c>
      <c r="H29" s="7">
        <v>14003949.199999999</v>
      </c>
      <c r="I29" s="7">
        <v>13952289.66</v>
      </c>
      <c r="J29" s="4">
        <v>1</v>
      </c>
      <c r="K29" s="4">
        <v>1</v>
      </c>
      <c r="L29" s="14">
        <v>1</v>
      </c>
      <c r="M29" s="15">
        <f t="shared" si="0"/>
        <v>0.99631107345062353</v>
      </c>
      <c r="N29" s="15">
        <f t="shared" si="1"/>
        <v>0.99631107345062353</v>
      </c>
      <c r="O29" s="16">
        <f t="shared" si="2"/>
        <v>0.99631107345062353</v>
      </c>
      <c r="P29" s="16">
        <f t="shared" si="3"/>
        <v>0.99631107345062353</v>
      </c>
    </row>
    <row r="30" spans="1:16" ht="16.5">
      <c r="A30" s="1" t="s">
        <v>50</v>
      </c>
      <c r="B30" s="21">
        <v>508112</v>
      </c>
      <c r="C30" s="2" t="s">
        <v>48</v>
      </c>
      <c r="D30" s="2">
        <v>56213</v>
      </c>
      <c r="E30" s="1" t="s">
        <v>51</v>
      </c>
      <c r="F30" s="20" t="s">
        <v>202</v>
      </c>
      <c r="G30" s="7">
        <v>0</v>
      </c>
      <c r="H30" s="7">
        <v>0</v>
      </c>
      <c r="I30" s="7">
        <v>0</v>
      </c>
      <c r="J30" s="4">
        <v>1</v>
      </c>
      <c r="K30" s="4">
        <v>1</v>
      </c>
      <c r="L30" s="14">
        <v>1</v>
      </c>
      <c r="M30" s="15">
        <v>0</v>
      </c>
      <c r="N30" s="15">
        <v>0</v>
      </c>
      <c r="O30" s="16">
        <v>0</v>
      </c>
      <c r="P30" s="16">
        <f t="shared" ref="P30" si="4">N30</f>
        <v>0</v>
      </c>
    </row>
    <row r="31" spans="1:16" ht="16.5">
      <c r="A31" s="1" t="s">
        <v>195</v>
      </c>
      <c r="B31" s="21">
        <v>509312</v>
      </c>
      <c r="C31" s="2" t="s">
        <v>48</v>
      </c>
      <c r="D31" s="2">
        <v>18531</v>
      </c>
      <c r="E31" s="1" t="s">
        <v>196</v>
      </c>
      <c r="F31" s="20" t="s">
        <v>202</v>
      </c>
      <c r="G31" s="7">
        <v>0</v>
      </c>
      <c r="H31" s="7">
        <v>739981</v>
      </c>
      <c r="I31" s="7">
        <v>739981.23</v>
      </c>
      <c r="J31" s="4">
        <v>1</v>
      </c>
      <c r="K31" s="4">
        <v>1</v>
      </c>
      <c r="L31" s="14">
        <v>1</v>
      </c>
      <c r="M31" s="15">
        <f t="shared" si="0"/>
        <v>1.0000003108187914</v>
      </c>
      <c r="N31" s="15">
        <f t="shared" si="1"/>
        <v>1.0000003108187914</v>
      </c>
      <c r="O31" s="16">
        <f t="shared" si="2"/>
        <v>1.0000003108187914</v>
      </c>
      <c r="P31" s="16">
        <f t="shared" si="3"/>
        <v>1.0000003108187914</v>
      </c>
    </row>
    <row r="32" spans="1:16" ht="16.5">
      <c r="A32" s="1" t="s">
        <v>197</v>
      </c>
      <c r="B32" s="2">
        <v>510312</v>
      </c>
      <c r="C32" s="2" t="s">
        <v>48</v>
      </c>
      <c r="D32" s="2">
        <v>18351</v>
      </c>
      <c r="E32" s="1" t="s">
        <v>49</v>
      </c>
      <c r="F32" s="20" t="s">
        <v>202</v>
      </c>
      <c r="G32" s="7">
        <v>0</v>
      </c>
      <c r="H32" s="7">
        <v>15000</v>
      </c>
      <c r="I32" s="7">
        <v>14958.2</v>
      </c>
      <c r="J32" s="4">
        <v>1</v>
      </c>
      <c r="K32" s="4">
        <v>1</v>
      </c>
      <c r="L32" s="14">
        <v>1</v>
      </c>
      <c r="M32" s="15">
        <f t="shared" si="0"/>
        <v>0.9972133333333334</v>
      </c>
      <c r="N32" s="15">
        <f t="shared" si="1"/>
        <v>0.9972133333333334</v>
      </c>
      <c r="O32" s="16">
        <f t="shared" si="2"/>
        <v>0.9972133333333334</v>
      </c>
      <c r="P32" s="16">
        <f t="shared" si="3"/>
        <v>0.9972133333333334</v>
      </c>
    </row>
    <row r="33" spans="1:16" ht="16.5">
      <c r="A33" s="20" t="s">
        <v>251</v>
      </c>
      <c r="B33" s="2">
        <v>512212</v>
      </c>
      <c r="C33" s="2">
        <v>12</v>
      </c>
      <c r="D33" s="2">
        <v>56812</v>
      </c>
      <c r="E33" s="20" t="s">
        <v>256</v>
      </c>
      <c r="F33" s="20" t="s">
        <v>202</v>
      </c>
      <c r="G33" s="7">
        <v>0</v>
      </c>
      <c r="H33" s="7">
        <v>1220000</v>
      </c>
      <c r="I33" s="7">
        <v>1218000</v>
      </c>
      <c r="J33" s="4">
        <v>1</v>
      </c>
      <c r="K33" s="4">
        <v>1</v>
      </c>
      <c r="L33" s="14">
        <v>1</v>
      </c>
      <c r="M33" s="15">
        <f t="shared" si="0"/>
        <v>0.99836065573770494</v>
      </c>
      <c r="N33" s="15">
        <f t="shared" si="1"/>
        <v>0.99836065573770494</v>
      </c>
      <c r="O33" s="16">
        <f t="shared" si="2"/>
        <v>0.99836065573770494</v>
      </c>
      <c r="P33" s="16">
        <f t="shared" si="3"/>
        <v>0.99836065573770494</v>
      </c>
    </row>
    <row r="34" spans="1:16" ht="16.5">
      <c r="A34" s="1" t="s">
        <v>198</v>
      </c>
      <c r="B34" s="2">
        <v>600012</v>
      </c>
      <c r="C34" s="2" t="s">
        <v>48</v>
      </c>
      <c r="D34" s="2">
        <v>18811</v>
      </c>
      <c r="E34" s="1" t="s">
        <v>199</v>
      </c>
      <c r="F34" s="20" t="s">
        <v>202</v>
      </c>
      <c r="G34" s="7">
        <v>0</v>
      </c>
      <c r="H34" s="7">
        <v>3284453.32</v>
      </c>
      <c r="I34" s="7">
        <v>3284453.32</v>
      </c>
      <c r="J34" s="4">
        <v>1</v>
      </c>
      <c r="K34" s="4">
        <v>1</v>
      </c>
      <c r="L34" s="14">
        <v>1</v>
      </c>
      <c r="M34" s="15">
        <f t="shared" si="0"/>
        <v>1</v>
      </c>
      <c r="N34" s="15">
        <f t="shared" si="1"/>
        <v>1</v>
      </c>
      <c r="O34" s="16">
        <f t="shared" si="2"/>
        <v>1</v>
      </c>
      <c r="P34" s="16">
        <f t="shared" si="3"/>
        <v>1</v>
      </c>
    </row>
    <row r="35" spans="1:16" ht="16.5">
      <c r="A35" s="1" t="s">
        <v>200</v>
      </c>
      <c r="B35" s="2">
        <v>600112</v>
      </c>
      <c r="C35" s="2" t="s">
        <v>48</v>
      </c>
      <c r="D35" s="2">
        <v>18811</v>
      </c>
      <c r="E35" s="1" t="s">
        <v>199</v>
      </c>
      <c r="F35" s="20" t="s">
        <v>202</v>
      </c>
      <c r="G35" s="7">
        <v>0</v>
      </c>
      <c r="H35" s="7">
        <v>1663531.14</v>
      </c>
      <c r="I35" s="7">
        <v>1663531.14</v>
      </c>
      <c r="J35" s="4">
        <v>1</v>
      </c>
      <c r="K35" s="4">
        <v>1</v>
      </c>
      <c r="L35" s="14">
        <v>1</v>
      </c>
      <c r="M35" s="15">
        <f t="shared" si="0"/>
        <v>1</v>
      </c>
      <c r="N35" s="15">
        <f t="shared" si="1"/>
        <v>1</v>
      </c>
      <c r="O35" s="16">
        <f t="shared" si="2"/>
        <v>1</v>
      </c>
      <c r="P35" s="16">
        <f t="shared" si="3"/>
        <v>1</v>
      </c>
    </row>
    <row r="36" spans="1:16" ht="16.5">
      <c r="A36" s="1" t="s">
        <v>252</v>
      </c>
      <c r="B36" s="2">
        <v>600212</v>
      </c>
      <c r="C36" s="2">
        <v>12</v>
      </c>
      <c r="D36" s="2">
        <v>18811</v>
      </c>
      <c r="E36" s="1" t="s">
        <v>253</v>
      </c>
      <c r="F36" s="20" t="s">
        <v>202</v>
      </c>
      <c r="G36" s="7">
        <v>0</v>
      </c>
      <c r="H36" s="7">
        <v>152502.64000000001</v>
      </c>
      <c r="I36" s="7">
        <v>0</v>
      </c>
      <c r="J36" s="4">
        <v>1</v>
      </c>
      <c r="K36" s="4">
        <v>1</v>
      </c>
      <c r="L36" s="14">
        <v>1</v>
      </c>
      <c r="M36" s="15">
        <f t="shared" si="0"/>
        <v>0</v>
      </c>
      <c r="N36" s="15">
        <f t="shared" si="1"/>
        <v>0</v>
      </c>
      <c r="O36" s="16">
        <f t="shared" si="2"/>
        <v>0</v>
      </c>
      <c r="P36" s="16">
        <f t="shared" si="3"/>
        <v>0</v>
      </c>
    </row>
    <row r="37" spans="1:16" ht="16.5">
      <c r="A37" s="1" t="s">
        <v>201</v>
      </c>
      <c r="B37" s="2">
        <v>700012</v>
      </c>
      <c r="C37" s="2" t="s">
        <v>48</v>
      </c>
      <c r="D37" s="2">
        <v>18811</v>
      </c>
      <c r="E37" s="1" t="s">
        <v>199</v>
      </c>
      <c r="F37" s="20" t="s">
        <v>202</v>
      </c>
      <c r="G37" s="7">
        <v>0</v>
      </c>
      <c r="H37" s="7">
        <v>3815785.86</v>
      </c>
      <c r="I37" s="7">
        <v>2871829.5</v>
      </c>
      <c r="J37" s="4">
        <v>1</v>
      </c>
      <c r="K37" s="4">
        <v>1</v>
      </c>
      <c r="L37" s="14">
        <v>1</v>
      </c>
      <c r="M37" s="15">
        <f t="shared" si="0"/>
        <v>0.75261809896218868</v>
      </c>
      <c r="N37" s="15">
        <f t="shared" si="1"/>
        <v>0.75261809896218868</v>
      </c>
      <c r="O37" s="16">
        <f t="shared" si="2"/>
        <v>0.75261809896218868</v>
      </c>
      <c r="P37" s="16">
        <f t="shared" si="3"/>
        <v>0.75261809896218868</v>
      </c>
    </row>
    <row r="38" spans="1:16" ht="16.5">
      <c r="A38" s="1" t="s">
        <v>249</v>
      </c>
      <c r="B38" s="2">
        <v>700212</v>
      </c>
      <c r="C38" s="2" t="s">
        <v>48</v>
      </c>
      <c r="D38" s="2">
        <v>18531</v>
      </c>
      <c r="E38" s="1" t="s">
        <v>196</v>
      </c>
      <c r="F38" s="20" t="s">
        <v>202</v>
      </c>
      <c r="G38" s="7">
        <v>0</v>
      </c>
      <c r="H38" s="7">
        <v>2010684.34</v>
      </c>
      <c r="I38" s="7">
        <v>2010684.34</v>
      </c>
      <c r="J38" s="4">
        <v>1</v>
      </c>
      <c r="K38" s="4">
        <v>1</v>
      </c>
      <c r="L38" s="14">
        <v>1</v>
      </c>
      <c r="M38" s="15">
        <f t="shared" si="0"/>
        <v>1</v>
      </c>
      <c r="N38" s="15">
        <f t="shared" si="1"/>
        <v>1</v>
      </c>
      <c r="O38" s="16">
        <f t="shared" si="2"/>
        <v>1</v>
      </c>
      <c r="P38" s="16">
        <f t="shared" si="3"/>
        <v>1</v>
      </c>
    </row>
    <row r="39" spans="1:16" ht="16.5">
      <c r="A39" s="1" t="s">
        <v>250</v>
      </c>
      <c r="B39" s="2">
        <v>750012</v>
      </c>
      <c r="C39" s="2" t="s">
        <v>48</v>
      </c>
      <c r="D39" s="2">
        <v>18531</v>
      </c>
      <c r="E39" s="1" t="s">
        <v>196</v>
      </c>
      <c r="F39" s="20" t="s">
        <v>202</v>
      </c>
      <c r="G39" s="7">
        <v>0</v>
      </c>
      <c r="H39" s="7">
        <v>499540.47</v>
      </c>
      <c r="I39" s="7">
        <v>499540.47</v>
      </c>
      <c r="J39" s="4">
        <v>1</v>
      </c>
      <c r="K39" s="4">
        <v>1</v>
      </c>
      <c r="L39" s="14">
        <v>1</v>
      </c>
      <c r="M39" s="15">
        <f t="shared" si="0"/>
        <v>1</v>
      </c>
      <c r="N39" s="15">
        <f t="shared" si="1"/>
        <v>1</v>
      </c>
      <c r="O39" s="16">
        <f t="shared" si="2"/>
        <v>1</v>
      </c>
      <c r="P39" s="16">
        <f t="shared" si="3"/>
        <v>1</v>
      </c>
    </row>
    <row r="40" spans="1:16" ht="16.5">
      <c r="A40" s="1" t="s">
        <v>52</v>
      </c>
      <c r="B40" s="2">
        <v>501713</v>
      </c>
      <c r="C40" s="2">
        <v>13</v>
      </c>
      <c r="D40" s="2">
        <v>18533</v>
      </c>
      <c r="E40" s="1" t="s">
        <v>53</v>
      </c>
      <c r="F40" s="20" t="s">
        <v>58</v>
      </c>
      <c r="G40" s="7">
        <v>4052590</v>
      </c>
      <c r="H40" s="7">
        <v>4052590</v>
      </c>
      <c r="I40" s="7">
        <v>3360436.22</v>
      </c>
      <c r="J40" s="4">
        <v>1</v>
      </c>
      <c r="K40" s="4">
        <v>1</v>
      </c>
      <c r="L40" s="14">
        <v>1</v>
      </c>
      <c r="M40" s="15">
        <f t="shared" si="0"/>
        <v>0.82920705524121618</v>
      </c>
      <c r="N40" s="15">
        <f t="shared" si="1"/>
        <v>0.82920705524121618</v>
      </c>
      <c r="O40" s="16">
        <f t="shared" si="2"/>
        <v>0.82920705524121618</v>
      </c>
      <c r="P40" s="16">
        <f t="shared" si="3"/>
        <v>0.82920705524121618</v>
      </c>
    </row>
    <row r="41" spans="1:16" ht="16.5">
      <c r="A41" s="1" t="s">
        <v>54</v>
      </c>
      <c r="B41" s="2">
        <v>501813</v>
      </c>
      <c r="C41" s="2">
        <v>13</v>
      </c>
      <c r="D41" s="2">
        <v>58512</v>
      </c>
      <c r="E41" s="1" t="s">
        <v>55</v>
      </c>
      <c r="F41" s="20" t="s">
        <v>58</v>
      </c>
      <c r="G41" s="7">
        <v>3500000</v>
      </c>
      <c r="H41" s="7">
        <v>3500000</v>
      </c>
      <c r="I41" s="7">
        <v>2508329.37</v>
      </c>
      <c r="J41" s="4">
        <v>1</v>
      </c>
      <c r="K41" s="4">
        <v>1</v>
      </c>
      <c r="L41" s="14">
        <v>1</v>
      </c>
      <c r="M41" s="15">
        <f t="shared" si="0"/>
        <v>0.71666553428571433</v>
      </c>
      <c r="N41" s="15">
        <f t="shared" si="1"/>
        <v>0.71666553428571433</v>
      </c>
      <c r="O41" s="16">
        <f t="shared" si="2"/>
        <v>0.71666553428571433</v>
      </c>
      <c r="P41" s="16">
        <f t="shared" si="3"/>
        <v>0.71666553428571433</v>
      </c>
    </row>
    <row r="42" spans="1:16" ht="16.5">
      <c r="A42" s="1" t="s">
        <v>56</v>
      </c>
      <c r="B42" s="2">
        <v>501913</v>
      </c>
      <c r="C42" s="2">
        <v>13</v>
      </c>
      <c r="D42" s="2">
        <v>57554</v>
      </c>
      <c r="E42" s="1" t="s">
        <v>57</v>
      </c>
      <c r="F42" s="20" t="s">
        <v>58</v>
      </c>
      <c r="G42" s="7">
        <v>213500</v>
      </c>
      <c r="H42" s="7">
        <v>213500</v>
      </c>
      <c r="I42" s="7">
        <v>0</v>
      </c>
      <c r="J42" s="4">
        <v>1</v>
      </c>
      <c r="K42" s="4">
        <v>1</v>
      </c>
      <c r="L42" s="14">
        <v>1</v>
      </c>
      <c r="M42" s="15">
        <f t="shared" si="0"/>
        <v>0</v>
      </c>
      <c r="N42" s="15">
        <f t="shared" si="1"/>
        <v>0</v>
      </c>
      <c r="O42" s="16">
        <f t="shared" si="2"/>
        <v>0</v>
      </c>
      <c r="P42" s="16">
        <f t="shared" si="3"/>
        <v>0</v>
      </c>
    </row>
    <row r="43" spans="1:16">
      <c r="A43" s="1" t="s">
        <v>59</v>
      </c>
      <c r="B43" s="2">
        <v>502014</v>
      </c>
      <c r="C43" s="2">
        <v>14</v>
      </c>
      <c r="D43" s="2">
        <v>55113</v>
      </c>
      <c r="E43" s="1" t="s">
        <v>60</v>
      </c>
      <c r="F43" s="20" t="s">
        <v>88</v>
      </c>
      <c r="G43" s="7">
        <v>12000000</v>
      </c>
      <c r="H43" s="7">
        <v>12000000</v>
      </c>
      <c r="I43" s="7">
        <v>9077566.5500000007</v>
      </c>
      <c r="J43" s="4">
        <v>1</v>
      </c>
      <c r="K43" s="4">
        <v>1</v>
      </c>
      <c r="L43" s="14">
        <v>1</v>
      </c>
      <c r="M43" s="15">
        <f t="shared" si="0"/>
        <v>0.75646387916666669</v>
      </c>
      <c r="N43" s="15">
        <f t="shared" si="1"/>
        <v>0.75646387916666669</v>
      </c>
      <c r="O43" s="16">
        <f t="shared" si="2"/>
        <v>0.75646387916666669</v>
      </c>
      <c r="P43" s="16">
        <f t="shared" si="3"/>
        <v>0.75646387916666669</v>
      </c>
    </row>
    <row r="44" spans="1:16">
      <c r="A44" s="1" t="s">
        <v>61</v>
      </c>
      <c r="B44" s="2">
        <v>502114</v>
      </c>
      <c r="C44" s="2">
        <v>14</v>
      </c>
      <c r="D44" s="2">
        <v>59114</v>
      </c>
      <c r="E44" s="6" t="s">
        <v>62</v>
      </c>
      <c r="F44" s="20" t="s">
        <v>88</v>
      </c>
      <c r="G44" s="7">
        <v>270000000</v>
      </c>
      <c r="H44" s="7">
        <v>270000000</v>
      </c>
      <c r="I44" s="7">
        <v>184000980.53999999</v>
      </c>
      <c r="J44" s="4">
        <v>1</v>
      </c>
      <c r="K44" s="4">
        <v>1</v>
      </c>
      <c r="L44" s="14">
        <v>1</v>
      </c>
      <c r="M44" s="15">
        <f t="shared" si="0"/>
        <v>0.68148511311111104</v>
      </c>
      <c r="N44" s="15">
        <f t="shared" si="1"/>
        <v>0.68148511311111104</v>
      </c>
      <c r="O44" s="16">
        <f t="shared" si="2"/>
        <v>0.68148511311111104</v>
      </c>
      <c r="P44" s="16">
        <f t="shared" si="3"/>
        <v>0.68148511311111104</v>
      </c>
    </row>
    <row r="45" spans="1:16">
      <c r="A45" s="1" t="s">
        <v>63</v>
      </c>
      <c r="B45" s="2">
        <v>502214</v>
      </c>
      <c r="C45" s="2">
        <v>14</v>
      </c>
      <c r="D45" s="2">
        <v>59122</v>
      </c>
      <c r="E45" s="1" t="s">
        <v>64</v>
      </c>
      <c r="F45" s="20" t="s">
        <v>88</v>
      </c>
      <c r="G45" s="7">
        <v>21000000</v>
      </c>
      <c r="H45" s="7">
        <v>0</v>
      </c>
      <c r="I45" s="7">
        <v>0</v>
      </c>
      <c r="J45" s="4">
        <v>1</v>
      </c>
      <c r="K45" s="4">
        <v>1</v>
      </c>
      <c r="L45" s="14">
        <v>1</v>
      </c>
      <c r="M45" s="15">
        <v>0</v>
      </c>
      <c r="N45" s="15">
        <v>0</v>
      </c>
      <c r="O45" s="16">
        <v>0</v>
      </c>
      <c r="P45" s="16">
        <v>0</v>
      </c>
    </row>
    <row r="46" spans="1:16">
      <c r="A46" s="1" t="s">
        <v>63</v>
      </c>
      <c r="B46" s="2">
        <v>502314</v>
      </c>
      <c r="C46" s="2">
        <v>14</v>
      </c>
      <c r="D46" s="2">
        <v>59124</v>
      </c>
      <c r="E46" s="1" t="s">
        <v>65</v>
      </c>
      <c r="F46" s="20" t="s">
        <v>88</v>
      </c>
      <c r="G46" s="7">
        <v>13250000</v>
      </c>
      <c r="H46" s="7">
        <v>13158803.93</v>
      </c>
      <c r="I46" s="7">
        <v>9612540.8300000001</v>
      </c>
      <c r="J46" s="4">
        <v>1</v>
      </c>
      <c r="K46" s="4">
        <v>1</v>
      </c>
      <c r="L46" s="14">
        <v>1</v>
      </c>
      <c r="M46" s="15">
        <f t="shared" si="0"/>
        <v>0.73050262631278529</v>
      </c>
      <c r="N46" s="15">
        <f t="shared" si="1"/>
        <v>0.73050262631278529</v>
      </c>
      <c r="O46" s="16">
        <f t="shared" si="2"/>
        <v>0.73050262631278529</v>
      </c>
      <c r="P46" s="16">
        <f t="shared" si="3"/>
        <v>0.73050262631278529</v>
      </c>
    </row>
    <row r="47" spans="1:16">
      <c r="A47" s="1" t="s">
        <v>63</v>
      </c>
      <c r="B47" s="2">
        <v>502414</v>
      </c>
      <c r="C47" s="2">
        <v>14</v>
      </c>
      <c r="D47" s="2">
        <v>59125</v>
      </c>
      <c r="E47" s="1" t="s">
        <v>66</v>
      </c>
      <c r="F47" s="20" t="s">
        <v>88</v>
      </c>
      <c r="G47" s="7">
        <v>3700000</v>
      </c>
      <c r="H47" s="7">
        <v>4083042</v>
      </c>
      <c r="I47" s="7">
        <v>3141703.95</v>
      </c>
      <c r="J47" s="4">
        <v>1</v>
      </c>
      <c r="K47" s="4">
        <v>1</v>
      </c>
      <c r="L47" s="14">
        <v>1</v>
      </c>
      <c r="M47" s="15">
        <f t="shared" si="0"/>
        <v>0.76945178374359124</v>
      </c>
      <c r="N47" s="15">
        <f t="shared" si="1"/>
        <v>0.76945178374359124</v>
      </c>
      <c r="O47" s="16">
        <f t="shared" si="2"/>
        <v>0.76945178374359124</v>
      </c>
      <c r="P47" s="16">
        <f t="shared" si="3"/>
        <v>0.76945178374359124</v>
      </c>
    </row>
    <row r="48" spans="1:16">
      <c r="A48" s="1" t="s">
        <v>63</v>
      </c>
      <c r="B48" s="2">
        <v>502514</v>
      </c>
      <c r="C48" s="2">
        <v>14</v>
      </c>
      <c r="D48" s="2">
        <v>59113</v>
      </c>
      <c r="E48" s="1" t="s">
        <v>67</v>
      </c>
      <c r="F48" s="20" t="s">
        <v>88</v>
      </c>
      <c r="G48" s="7">
        <v>10500000</v>
      </c>
      <c r="H48" s="7">
        <v>18312305</v>
      </c>
      <c r="I48" s="7">
        <v>9537123.4900000002</v>
      </c>
      <c r="J48" s="4">
        <v>1</v>
      </c>
      <c r="K48" s="4">
        <v>1</v>
      </c>
      <c r="L48" s="14">
        <v>1</v>
      </c>
      <c r="M48" s="15">
        <f t="shared" si="0"/>
        <v>0.52080409811872397</v>
      </c>
      <c r="N48" s="15">
        <f t="shared" si="1"/>
        <v>0.52080409811872397</v>
      </c>
      <c r="O48" s="16">
        <f t="shared" si="2"/>
        <v>0.52080409811872397</v>
      </c>
      <c r="P48" s="16">
        <f t="shared" si="3"/>
        <v>0.52080409811872397</v>
      </c>
    </row>
    <row r="49" spans="1:16" ht="16.5">
      <c r="A49" s="1" t="s">
        <v>63</v>
      </c>
      <c r="B49" s="2">
        <v>502614</v>
      </c>
      <c r="C49" s="2">
        <v>14</v>
      </c>
      <c r="D49" s="2">
        <v>59111</v>
      </c>
      <c r="E49" s="6" t="s">
        <v>68</v>
      </c>
      <c r="F49" s="20" t="s">
        <v>88</v>
      </c>
      <c r="G49" s="7">
        <v>37500000</v>
      </c>
      <c r="H49" s="7">
        <v>41790579</v>
      </c>
      <c r="I49" s="7">
        <v>27146697.260000002</v>
      </c>
      <c r="J49" s="4">
        <v>1</v>
      </c>
      <c r="K49" s="4">
        <v>1</v>
      </c>
      <c r="L49" s="14">
        <v>1</v>
      </c>
      <c r="M49" s="15">
        <f t="shared" si="0"/>
        <v>0.64958892433627213</v>
      </c>
      <c r="N49" s="15">
        <f t="shared" si="1"/>
        <v>0.64958892433627213</v>
      </c>
      <c r="O49" s="16">
        <f t="shared" si="2"/>
        <v>0.64958892433627213</v>
      </c>
      <c r="P49" s="16">
        <f t="shared" si="3"/>
        <v>0.64958892433627213</v>
      </c>
    </row>
    <row r="50" spans="1:16">
      <c r="A50" s="1" t="s">
        <v>63</v>
      </c>
      <c r="B50" s="2">
        <v>502714</v>
      </c>
      <c r="C50" s="2">
        <v>14</v>
      </c>
      <c r="D50" s="2">
        <v>59112</v>
      </c>
      <c r="E50" s="1" t="s">
        <v>69</v>
      </c>
      <c r="F50" s="20" t="s">
        <v>88</v>
      </c>
      <c r="G50" s="7">
        <v>10000000</v>
      </c>
      <c r="H50" s="7">
        <v>10162975.939999999</v>
      </c>
      <c r="I50" s="7">
        <v>10162975.939999999</v>
      </c>
      <c r="J50" s="4">
        <v>1</v>
      </c>
      <c r="K50" s="4">
        <v>1</v>
      </c>
      <c r="L50" s="14">
        <v>1</v>
      </c>
      <c r="M50" s="15">
        <f t="shared" si="0"/>
        <v>1</v>
      </c>
      <c r="N50" s="15">
        <f t="shared" si="1"/>
        <v>1</v>
      </c>
      <c r="O50" s="16">
        <f t="shared" si="2"/>
        <v>1</v>
      </c>
      <c r="P50" s="16">
        <f t="shared" si="3"/>
        <v>1</v>
      </c>
    </row>
    <row r="51" spans="1:16">
      <c r="A51" s="1" t="s">
        <v>70</v>
      </c>
      <c r="B51" s="2">
        <v>502814</v>
      </c>
      <c r="C51" s="2">
        <v>14</v>
      </c>
      <c r="D51" s="2">
        <v>57216</v>
      </c>
      <c r="E51" s="6" t="s">
        <v>71</v>
      </c>
      <c r="F51" s="20" t="s">
        <v>88</v>
      </c>
      <c r="G51" s="7">
        <v>2500000</v>
      </c>
      <c r="H51" s="7">
        <v>5659539</v>
      </c>
      <c r="I51" s="7">
        <v>0</v>
      </c>
      <c r="J51" s="4">
        <v>1</v>
      </c>
      <c r="K51" s="4">
        <v>1</v>
      </c>
      <c r="L51" s="14">
        <v>1</v>
      </c>
      <c r="M51" s="15">
        <f t="shared" si="0"/>
        <v>0</v>
      </c>
      <c r="N51" s="15">
        <f t="shared" si="1"/>
        <v>0</v>
      </c>
      <c r="O51" s="16">
        <f t="shared" si="2"/>
        <v>0</v>
      </c>
      <c r="P51" s="16">
        <f t="shared" si="3"/>
        <v>0</v>
      </c>
    </row>
    <row r="52" spans="1:16">
      <c r="A52" s="1" t="s">
        <v>73</v>
      </c>
      <c r="B52" s="2">
        <v>503014</v>
      </c>
      <c r="C52" s="2">
        <v>14</v>
      </c>
      <c r="D52" s="2">
        <v>57551</v>
      </c>
      <c r="E52" s="1" t="s">
        <v>74</v>
      </c>
      <c r="F52" s="20" t="s">
        <v>88</v>
      </c>
      <c r="G52" s="7">
        <v>700000</v>
      </c>
      <c r="H52" s="7">
        <v>0</v>
      </c>
      <c r="I52" s="7">
        <v>0</v>
      </c>
      <c r="J52" s="4">
        <v>1</v>
      </c>
      <c r="K52" s="4">
        <v>1</v>
      </c>
      <c r="L52" s="14">
        <v>1</v>
      </c>
      <c r="M52" s="15">
        <v>0</v>
      </c>
      <c r="N52" s="15">
        <v>0</v>
      </c>
      <c r="O52" s="16">
        <v>0</v>
      </c>
      <c r="P52" s="16">
        <v>0</v>
      </c>
    </row>
    <row r="53" spans="1:16">
      <c r="A53" s="1" t="s">
        <v>75</v>
      </c>
      <c r="B53" s="2">
        <v>503114</v>
      </c>
      <c r="C53" s="2">
        <v>14</v>
      </c>
      <c r="D53" s="2">
        <v>57311</v>
      </c>
      <c r="E53" s="1" t="s">
        <v>76</v>
      </c>
      <c r="F53" s="20" t="s">
        <v>88</v>
      </c>
      <c r="G53" s="7">
        <v>1250000</v>
      </c>
      <c r="H53" s="7">
        <v>0</v>
      </c>
      <c r="I53" s="7">
        <v>0</v>
      </c>
      <c r="J53" s="4">
        <v>1</v>
      </c>
      <c r="K53" s="4">
        <v>1</v>
      </c>
      <c r="L53" s="14">
        <v>1</v>
      </c>
      <c r="M53" s="15">
        <v>0</v>
      </c>
      <c r="N53" s="15">
        <v>0</v>
      </c>
      <c r="O53" s="16">
        <v>0</v>
      </c>
      <c r="P53" s="16">
        <v>0</v>
      </c>
    </row>
    <row r="54" spans="1:16" ht="16.5">
      <c r="A54" s="1" t="s">
        <v>77</v>
      </c>
      <c r="B54" s="2">
        <v>503214</v>
      </c>
      <c r="C54" s="2">
        <v>14</v>
      </c>
      <c r="D54" s="2">
        <v>18211</v>
      </c>
      <c r="E54" s="1" t="s">
        <v>78</v>
      </c>
      <c r="F54" s="20" t="s">
        <v>88</v>
      </c>
      <c r="G54" s="7">
        <v>1757852</v>
      </c>
      <c r="H54" s="7">
        <v>0</v>
      </c>
      <c r="I54" s="7">
        <v>0</v>
      </c>
      <c r="J54" s="4">
        <v>1</v>
      </c>
      <c r="K54" s="4">
        <v>1</v>
      </c>
      <c r="L54" s="14">
        <v>1</v>
      </c>
      <c r="M54" s="15">
        <v>0</v>
      </c>
      <c r="N54" s="15">
        <v>0</v>
      </c>
      <c r="O54" s="16">
        <v>0</v>
      </c>
      <c r="P54" s="16">
        <v>0</v>
      </c>
    </row>
    <row r="55" spans="1:16">
      <c r="A55" s="1" t="s">
        <v>79</v>
      </c>
      <c r="B55" s="2">
        <v>503514</v>
      </c>
      <c r="C55" s="2">
        <v>14</v>
      </c>
      <c r="D55" s="2">
        <v>18311</v>
      </c>
      <c r="E55" s="1" t="s">
        <v>80</v>
      </c>
      <c r="F55" s="20" t="s">
        <v>88</v>
      </c>
      <c r="G55" s="7">
        <v>3005219</v>
      </c>
      <c r="H55" s="7">
        <v>0</v>
      </c>
      <c r="I55" s="7">
        <v>0</v>
      </c>
      <c r="J55" s="4">
        <v>1</v>
      </c>
      <c r="K55" s="4">
        <v>1</v>
      </c>
      <c r="L55" s="14">
        <v>1</v>
      </c>
      <c r="M55" s="15">
        <v>0</v>
      </c>
      <c r="N55" s="15">
        <v>0</v>
      </c>
      <c r="O55" s="16">
        <v>0</v>
      </c>
      <c r="P55" s="16">
        <v>0</v>
      </c>
    </row>
    <row r="56" spans="1:16">
      <c r="A56" s="1" t="s">
        <v>81</v>
      </c>
      <c r="B56" s="2">
        <v>503614</v>
      </c>
      <c r="C56" s="2">
        <v>14</v>
      </c>
      <c r="D56" s="2">
        <v>57311</v>
      </c>
      <c r="E56" s="1" t="s">
        <v>82</v>
      </c>
      <c r="F56" s="20" t="s">
        <v>88</v>
      </c>
      <c r="G56" s="7">
        <v>2000000</v>
      </c>
      <c r="H56" s="7">
        <v>0</v>
      </c>
      <c r="I56" s="7">
        <v>0</v>
      </c>
      <c r="J56" s="4">
        <v>1</v>
      </c>
      <c r="K56" s="4">
        <v>1</v>
      </c>
      <c r="L56" s="14">
        <v>1</v>
      </c>
      <c r="M56" s="15">
        <v>0</v>
      </c>
      <c r="N56" s="15">
        <v>0</v>
      </c>
      <c r="O56" s="16">
        <v>0</v>
      </c>
      <c r="P56" s="16">
        <v>0</v>
      </c>
    </row>
    <row r="57" spans="1:16">
      <c r="A57" s="1" t="s">
        <v>63</v>
      </c>
      <c r="B57" s="2">
        <v>506314</v>
      </c>
      <c r="C57" s="2">
        <v>14</v>
      </c>
      <c r="D57" s="2">
        <v>59121</v>
      </c>
      <c r="E57" s="1" t="s">
        <v>83</v>
      </c>
      <c r="F57" s="20" t="s">
        <v>88</v>
      </c>
      <c r="G57" s="7">
        <v>25000000</v>
      </c>
      <c r="H57" s="7">
        <v>0</v>
      </c>
      <c r="I57" s="7">
        <v>0</v>
      </c>
      <c r="J57" s="4">
        <v>1</v>
      </c>
      <c r="K57" s="4">
        <v>1</v>
      </c>
      <c r="L57" s="14">
        <v>1</v>
      </c>
      <c r="M57" s="15">
        <v>0</v>
      </c>
      <c r="N57" s="15">
        <v>0</v>
      </c>
      <c r="O57" s="16">
        <v>0</v>
      </c>
      <c r="P57" s="16">
        <v>0</v>
      </c>
    </row>
    <row r="58" spans="1:16" ht="16.5">
      <c r="A58" s="1" t="s">
        <v>85</v>
      </c>
      <c r="B58" s="2">
        <v>506614</v>
      </c>
      <c r="C58" s="2" t="s">
        <v>86</v>
      </c>
      <c r="D58" s="2">
        <v>59121</v>
      </c>
      <c r="E58" s="1" t="s">
        <v>87</v>
      </c>
      <c r="F58" s="20" t="s">
        <v>88</v>
      </c>
      <c r="G58" s="7">
        <v>0</v>
      </c>
      <c r="H58" s="7">
        <v>412460.89</v>
      </c>
      <c r="I58" s="7">
        <v>402997.86</v>
      </c>
      <c r="J58" s="4">
        <v>1</v>
      </c>
      <c r="K58" s="4">
        <v>1</v>
      </c>
      <c r="L58" s="14">
        <v>1</v>
      </c>
      <c r="M58" s="15">
        <f t="shared" si="0"/>
        <v>0.97705714595146209</v>
      </c>
      <c r="N58" s="15">
        <f t="shared" si="1"/>
        <v>0.97705714595146209</v>
      </c>
      <c r="O58" s="16">
        <f t="shared" si="2"/>
        <v>0.97705714595146209</v>
      </c>
      <c r="P58" s="16">
        <f t="shared" si="3"/>
        <v>0.97705714595146209</v>
      </c>
    </row>
    <row r="59" spans="1:16">
      <c r="A59" s="1" t="s">
        <v>84</v>
      </c>
      <c r="B59" s="2">
        <v>506814</v>
      </c>
      <c r="C59" s="2" t="s">
        <v>86</v>
      </c>
      <c r="D59" s="2">
        <v>59144</v>
      </c>
      <c r="E59" s="1" t="s">
        <v>203</v>
      </c>
      <c r="F59" s="20" t="s">
        <v>88</v>
      </c>
      <c r="G59" s="7">
        <v>111792709</v>
      </c>
      <c r="H59" s="7">
        <v>119376118</v>
      </c>
      <c r="I59" s="7">
        <v>67914990.640000001</v>
      </c>
      <c r="J59" s="4">
        <v>1</v>
      </c>
      <c r="K59" s="4">
        <v>1</v>
      </c>
      <c r="L59" s="14">
        <v>1</v>
      </c>
      <c r="M59" s="15">
        <f t="shared" si="0"/>
        <v>0.5689160594081305</v>
      </c>
      <c r="N59" s="15">
        <f t="shared" si="1"/>
        <v>0.5689160594081305</v>
      </c>
      <c r="O59" s="16">
        <f t="shared" si="2"/>
        <v>0.5689160594081305</v>
      </c>
      <c r="P59" s="16">
        <f t="shared" si="3"/>
        <v>0.5689160594081305</v>
      </c>
    </row>
    <row r="60" spans="1:16">
      <c r="A60" s="1" t="s">
        <v>72</v>
      </c>
      <c r="B60" s="2">
        <v>507014</v>
      </c>
      <c r="C60" s="2" t="s">
        <v>86</v>
      </c>
      <c r="D60" s="2">
        <v>18412</v>
      </c>
      <c r="E60" s="1" t="s">
        <v>204</v>
      </c>
      <c r="F60" s="20" t="s">
        <v>88</v>
      </c>
      <c r="G60" s="7">
        <v>1300000</v>
      </c>
      <c r="H60" s="7">
        <v>736000</v>
      </c>
      <c r="I60" s="7">
        <v>736000</v>
      </c>
      <c r="J60" s="4">
        <v>1</v>
      </c>
      <c r="K60" s="4">
        <v>1</v>
      </c>
      <c r="L60" s="14">
        <v>1</v>
      </c>
      <c r="M60" s="15">
        <f t="shared" si="0"/>
        <v>1</v>
      </c>
      <c r="N60" s="15">
        <f t="shared" si="1"/>
        <v>1</v>
      </c>
      <c r="O60" s="16">
        <f t="shared" si="2"/>
        <v>1</v>
      </c>
      <c r="P60" s="16">
        <f t="shared" si="3"/>
        <v>1</v>
      </c>
    </row>
    <row r="61" spans="1:16">
      <c r="A61" s="1" t="s">
        <v>85</v>
      </c>
      <c r="B61" s="2">
        <v>508514</v>
      </c>
      <c r="C61" s="2" t="s">
        <v>86</v>
      </c>
      <c r="D61" s="2">
        <v>59121</v>
      </c>
      <c r="E61" s="1" t="s">
        <v>156</v>
      </c>
      <c r="F61" s="20" t="s">
        <v>88</v>
      </c>
      <c r="G61" s="7">
        <v>0</v>
      </c>
      <c r="H61" s="7">
        <v>255200</v>
      </c>
      <c r="I61" s="7">
        <v>0</v>
      </c>
      <c r="J61" s="4">
        <v>1</v>
      </c>
      <c r="K61" s="4">
        <v>1</v>
      </c>
      <c r="L61" s="14">
        <v>1</v>
      </c>
      <c r="M61" s="15">
        <f t="shared" si="0"/>
        <v>0</v>
      </c>
      <c r="N61" s="15">
        <f t="shared" si="1"/>
        <v>0</v>
      </c>
      <c r="O61" s="16">
        <f t="shared" si="2"/>
        <v>0</v>
      </c>
      <c r="P61" s="16">
        <f t="shared" si="3"/>
        <v>0</v>
      </c>
    </row>
    <row r="62" spans="1:16">
      <c r="A62" s="1" t="s">
        <v>85</v>
      </c>
      <c r="B62" s="2">
        <v>510514</v>
      </c>
      <c r="C62" s="2" t="s">
        <v>86</v>
      </c>
      <c r="D62" s="2">
        <v>59124</v>
      </c>
      <c r="E62" s="1" t="s">
        <v>206</v>
      </c>
      <c r="F62" s="20" t="s">
        <v>88</v>
      </c>
      <c r="G62" s="7">
        <v>0</v>
      </c>
      <c r="H62" s="7">
        <v>2000000</v>
      </c>
      <c r="I62" s="7">
        <v>680362.41</v>
      </c>
      <c r="J62" s="4">
        <v>1</v>
      </c>
      <c r="K62" s="4">
        <v>1</v>
      </c>
      <c r="L62" s="14">
        <v>1</v>
      </c>
      <c r="M62" s="15">
        <f t="shared" si="0"/>
        <v>0.34018120500000004</v>
      </c>
      <c r="N62" s="15">
        <f t="shared" si="1"/>
        <v>0.34018120500000004</v>
      </c>
      <c r="O62" s="16">
        <f t="shared" si="2"/>
        <v>0.34018120500000004</v>
      </c>
      <c r="P62" s="16">
        <f t="shared" si="3"/>
        <v>0.34018120500000004</v>
      </c>
    </row>
    <row r="63" spans="1:16" ht="16.5">
      <c r="A63" s="1" t="s">
        <v>85</v>
      </c>
      <c r="B63" s="2">
        <v>510614</v>
      </c>
      <c r="C63" s="2">
        <v>14</v>
      </c>
      <c r="D63" s="2">
        <v>59121</v>
      </c>
      <c r="E63" s="1" t="s">
        <v>261</v>
      </c>
      <c r="F63" s="20" t="s">
        <v>88</v>
      </c>
      <c r="G63" s="7">
        <v>0</v>
      </c>
      <c r="H63" s="7">
        <v>963150</v>
      </c>
      <c r="I63" s="7">
        <v>384540.14</v>
      </c>
      <c r="J63" s="4">
        <v>1</v>
      </c>
      <c r="K63" s="4">
        <v>1</v>
      </c>
      <c r="L63" s="14">
        <v>1</v>
      </c>
      <c r="M63" s="15">
        <f t="shared" ref="M63" si="5">I63/H63</f>
        <v>0.39925259824534082</v>
      </c>
      <c r="N63" s="15">
        <f t="shared" ref="N63" si="6">I63/H63</f>
        <v>0.39925259824534082</v>
      </c>
      <c r="O63" s="16">
        <f t="shared" ref="O63" si="7">M63</f>
        <v>0.39925259824534082</v>
      </c>
      <c r="P63" s="16">
        <f t="shared" ref="P63" si="8">N63</f>
        <v>0.39925259824534082</v>
      </c>
    </row>
    <row r="64" spans="1:16">
      <c r="A64" s="1" t="s">
        <v>85</v>
      </c>
      <c r="B64" s="2">
        <v>510814</v>
      </c>
      <c r="C64" s="2" t="s">
        <v>86</v>
      </c>
      <c r="D64" s="2">
        <v>59148</v>
      </c>
      <c r="E64" s="1" t="s">
        <v>207</v>
      </c>
      <c r="F64" s="20" t="s">
        <v>88</v>
      </c>
      <c r="G64" s="7">
        <v>0</v>
      </c>
      <c r="H64" s="7">
        <v>1675000</v>
      </c>
      <c r="I64" s="7">
        <v>1675000</v>
      </c>
      <c r="J64" s="4">
        <v>1</v>
      </c>
      <c r="K64" s="4">
        <v>1</v>
      </c>
      <c r="L64" s="14">
        <v>1</v>
      </c>
      <c r="M64" s="15">
        <f t="shared" si="0"/>
        <v>1</v>
      </c>
      <c r="N64" s="15">
        <f t="shared" si="1"/>
        <v>1</v>
      </c>
      <c r="O64" s="16">
        <f t="shared" si="2"/>
        <v>1</v>
      </c>
      <c r="P64" s="16">
        <f t="shared" si="3"/>
        <v>1</v>
      </c>
    </row>
    <row r="65" spans="1:16" ht="24.75">
      <c r="A65" s="1" t="s">
        <v>85</v>
      </c>
      <c r="B65" s="2">
        <v>510914</v>
      </c>
      <c r="C65" s="2" t="s">
        <v>86</v>
      </c>
      <c r="D65" s="2">
        <v>59148</v>
      </c>
      <c r="E65" s="1" t="s">
        <v>208</v>
      </c>
      <c r="F65" s="20" t="s">
        <v>88</v>
      </c>
      <c r="G65" s="7">
        <v>0</v>
      </c>
      <c r="H65" s="7">
        <v>1160000</v>
      </c>
      <c r="I65" s="7">
        <v>1160000</v>
      </c>
      <c r="J65" s="4">
        <v>1</v>
      </c>
      <c r="K65" s="4">
        <v>1</v>
      </c>
      <c r="L65" s="14">
        <v>1</v>
      </c>
      <c r="M65" s="15">
        <f t="shared" si="0"/>
        <v>1</v>
      </c>
      <c r="N65" s="15">
        <f t="shared" si="1"/>
        <v>1</v>
      </c>
      <c r="O65" s="16">
        <f t="shared" si="2"/>
        <v>1</v>
      </c>
      <c r="P65" s="16">
        <f t="shared" si="3"/>
        <v>1</v>
      </c>
    </row>
    <row r="66" spans="1:16" ht="24.75">
      <c r="A66" s="1" t="s">
        <v>85</v>
      </c>
      <c r="B66" s="2">
        <v>511014</v>
      </c>
      <c r="C66" s="2" t="s">
        <v>86</v>
      </c>
      <c r="D66" s="2">
        <v>59112</v>
      </c>
      <c r="E66" s="1" t="s">
        <v>209</v>
      </c>
      <c r="F66" s="20" t="s">
        <v>88</v>
      </c>
      <c r="G66" s="7">
        <v>0</v>
      </c>
      <c r="H66" s="7">
        <v>162026</v>
      </c>
      <c r="I66" s="7">
        <v>162025.54999999999</v>
      </c>
      <c r="J66" s="4">
        <v>1</v>
      </c>
      <c r="K66" s="4">
        <v>1</v>
      </c>
      <c r="L66" s="14">
        <v>1</v>
      </c>
      <c r="M66" s="15">
        <f t="shared" si="0"/>
        <v>0.99999722266796676</v>
      </c>
      <c r="N66" s="15">
        <f t="shared" si="1"/>
        <v>0.99999722266796676</v>
      </c>
      <c r="O66" s="16">
        <f t="shared" si="2"/>
        <v>0.99999722266796676</v>
      </c>
      <c r="P66" s="16">
        <f t="shared" si="3"/>
        <v>0.99999722266796676</v>
      </c>
    </row>
    <row r="67" spans="1:16" ht="16.5">
      <c r="A67" s="1" t="s">
        <v>254</v>
      </c>
      <c r="B67" s="2">
        <v>511314</v>
      </c>
      <c r="C67" s="2">
        <v>14</v>
      </c>
      <c r="D67" s="2">
        <v>18411</v>
      </c>
      <c r="E67" s="1" t="s">
        <v>260</v>
      </c>
      <c r="F67" s="20" t="s">
        <v>88</v>
      </c>
      <c r="G67" s="7">
        <v>0</v>
      </c>
      <c r="H67" s="7">
        <v>1656078</v>
      </c>
      <c r="I67" s="7">
        <v>1656078</v>
      </c>
      <c r="J67" s="4">
        <v>1</v>
      </c>
      <c r="K67" s="4">
        <v>1</v>
      </c>
      <c r="L67" s="14">
        <v>1</v>
      </c>
      <c r="M67" s="15">
        <f t="shared" ref="M67" si="9">I67/H67</f>
        <v>1</v>
      </c>
      <c r="N67" s="15">
        <f t="shared" ref="N67" si="10">I67/H67</f>
        <v>1</v>
      </c>
      <c r="O67" s="16">
        <f t="shared" ref="O67" si="11">M67</f>
        <v>1</v>
      </c>
      <c r="P67" s="16">
        <f t="shared" ref="P67" si="12">N67</f>
        <v>1</v>
      </c>
    </row>
    <row r="68" spans="1:16">
      <c r="A68" s="1" t="s">
        <v>85</v>
      </c>
      <c r="B68" s="2">
        <v>530114</v>
      </c>
      <c r="C68" s="2">
        <v>14</v>
      </c>
      <c r="D68" s="2">
        <v>59111</v>
      </c>
      <c r="E68" s="1"/>
      <c r="F68" s="20" t="s">
        <v>88</v>
      </c>
      <c r="G68" s="7"/>
      <c r="H68" s="7"/>
      <c r="I68" s="7">
        <v>1948579.18</v>
      </c>
      <c r="J68" s="4">
        <v>1</v>
      </c>
      <c r="K68" s="4">
        <v>1</v>
      </c>
      <c r="L68" s="14">
        <v>1</v>
      </c>
      <c r="M68" s="15"/>
      <c r="N68" s="15"/>
      <c r="O68" s="16"/>
      <c r="P68" s="16"/>
    </row>
    <row r="69" spans="1:16">
      <c r="A69" s="1" t="s">
        <v>85</v>
      </c>
      <c r="B69" s="2">
        <v>540014</v>
      </c>
      <c r="C69" s="2" t="s">
        <v>86</v>
      </c>
      <c r="D69" s="2">
        <v>59133</v>
      </c>
      <c r="E69" s="1" t="s">
        <v>95</v>
      </c>
      <c r="F69" s="20" t="s">
        <v>88</v>
      </c>
      <c r="G69" s="7">
        <v>0</v>
      </c>
      <c r="H69" s="7">
        <v>2975556</v>
      </c>
      <c r="I69" s="7">
        <v>1948579.18</v>
      </c>
      <c r="J69" s="4">
        <v>1</v>
      </c>
      <c r="K69" s="4">
        <v>1</v>
      </c>
      <c r="L69" s="14">
        <v>1</v>
      </c>
      <c r="M69" s="15">
        <f t="shared" si="0"/>
        <v>0.65486221062550998</v>
      </c>
      <c r="N69" s="15">
        <f t="shared" si="1"/>
        <v>0.65486221062550998</v>
      </c>
      <c r="O69" s="16">
        <f t="shared" si="2"/>
        <v>0.65486221062550998</v>
      </c>
      <c r="P69" s="16">
        <f t="shared" si="3"/>
        <v>0.65486221062550998</v>
      </c>
    </row>
    <row r="70" spans="1:16">
      <c r="A70" s="1" t="s">
        <v>85</v>
      </c>
      <c r="B70" s="2">
        <v>540114</v>
      </c>
      <c r="C70" s="2" t="s">
        <v>86</v>
      </c>
      <c r="D70" s="2">
        <v>59124</v>
      </c>
      <c r="E70" s="1" t="s">
        <v>205</v>
      </c>
      <c r="F70" s="20" t="s">
        <v>88</v>
      </c>
      <c r="G70" s="7">
        <v>0</v>
      </c>
      <c r="H70" s="7">
        <v>4309596</v>
      </c>
      <c r="I70" s="7">
        <v>2139142.02</v>
      </c>
      <c r="J70" s="4">
        <v>1</v>
      </c>
      <c r="K70" s="4">
        <v>1</v>
      </c>
      <c r="L70" s="14">
        <v>1</v>
      </c>
      <c r="M70" s="15">
        <f t="shared" si="0"/>
        <v>0.4963671815177107</v>
      </c>
      <c r="N70" s="15">
        <f t="shared" si="1"/>
        <v>0.4963671815177107</v>
      </c>
      <c r="O70" s="16">
        <f t="shared" si="2"/>
        <v>0.4963671815177107</v>
      </c>
      <c r="P70" s="16">
        <f t="shared" si="3"/>
        <v>0.4963671815177107</v>
      </c>
    </row>
    <row r="71" spans="1:16">
      <c r="A71" s="1" t="s">
        <v>85</v>
      </c>
      <c r="B71" s="2">
        <v>540214</v>
      </c>
      <c r="C71" s="2" t="s">
        <v>86</v>
      </c>
      <c r="D71" s="2">
        <v>59124</v>
      </c>
      <c r="E71" s="1" t="s">
        <v>205</v>
      </c>
      <c r="F71" s="20" t="s">
        <v>88</v>
      </c>
      <c r="G71" s="7">
        <v>0</v>
      </c>
      <c r="H71" s="7">
        <v>9000000</v>
      </c>
      <c r="I71" s="7">
        <v>3671153.61</v>
      </c>
      <c r="J71" s="4">
        <v>1</v>
      </c>
      <c r="K71" s="4">
        <v>1</v>
      </c>
      <c r="L71" s="14">
        <v>1</v>
      </c>
      <c r="M71" s="15">
        <f t="shared" si="0"/>
        <v>0.40790595666666662</v>
      </c>
      <c r="N71" s="15">
        <f t="shared" si="1"/>
        <v>0.40790595666666662</v>
      </c>
      <c r="O71" s="16">
        <f t="shared" si="2"/>
        <v>0.40790595666666662</v>
      </c>
      <c r="P71" s="16">
        <f t="shared" si="3"/>
        <v>0.40790595666666662</v>
      </c>
    </row>
    <row r="72" spans="1:16">
      <c r="A72" s="1" t="s">
        <v>85</v>
      </c>
      <c r="B72" s="2">
        <v>540314</v>
      </c>
      <c r="C72" s="2" t="s">
        <v>86</v>
      </c>
      <c r="D72" s="2">
        <v>59113</v>
      </c>
      <c r="E72" s="1" t="s">
        <v>210</v>
      </c>
      <c r="F72" s="20" t="s">
        <v>88</v>
      </c>
      <c r="G72" s="7">
        <v>0</v>
      </c>
      <c r="H72" s="7">
        <v>11018913</v>
      </c>
      <c r="I72" s="7">
        <v>4405970.03</v>
      </c>
      <c r="J72" s="4">
        <v>1</v>
      </c>
      <c r="K72" s="4">
        <v>1</v>
      </c>
      <c r="L72" s="14">
        <v>1</v>
      </c>
      <c r="M72" s="15">
        <f t="shared" si="0"/>
        <v>0.3998552334517933</v>
      </c>
      <c r="N72" s="15">
        <f t="shared" si="1"/>
        <v>0.3998552334517933</v>
      </c>
      <c r="O72" s="16">
        <f t="shared" si="2"/>
        <v>0.3998552334517933</v>
      </c>
      <c r="P72" s="16">
        <f t="shared" si="3"/>
        <v>0.3998552334517933</v>
      </c>
    </row>
    <row r="73" spans="1:16">
      <c r="A73" s="1" t="s">
        <v>85</v>
      </c>
      <c r="B73" s="2">
        <v>550114</v>
      </c>
      <c r="C73" s="2">
        <v>14</v>
      </c>
      <c r="D73" s="2">
        <v>59113</v>
      </c>
      <c r="E73" s="1" t="s">
        <v>89</v>
      </c>
      <c r="F73" s="20" t="s">
        <v>88</v>
      </c>
      <c r="G73" s="7">
        <v>50000000</v>
      </c>
      <c r="H73" s="7">
        <v>50000000</v>
      </c>
      <c r="I73" s="7">
        <v>39171900.530000001</v>
      </c>
      <c r="J73" s="4">
        <v>1</v>
      </c>
      <c r="K73" s="4">
        <v>1</v>
      </c>
      <c r="L73" s="14">
        <v>1</v>
      </c>
      <c r="M73" s="15">
        <f t="shared" ref="M73:M139" si="13">I73/H73</f>
        <v>0.78343801060000007</v>
      </c>
      <c r="N73" s="15">
        <f t="shared" ref="N73:N139" si="14">I73/H73</f>
        <v>0.78343801060000007</v>
      </c>
      <c r="O73" s="16">
        <f t="shared" ref="O73:O139" si="15">M73</f>
        <v>0.78343801060000007</v>
      </c>
      <c r="P73" s="16">
        <f t="shared" ref="P73:P139" si="16">N73</f>
        <v>0.78343801060000007</v>
      </c>
    </row>
    <row r="74" spans="1:16">
      <c r="A74" s="1" t="s">
        <v>85</v>
      </c>
      <c r="B74" s="2">
        <v>550214</v>
      </c>
      <c r="C74" s="2">
        <v>14</v>
      </c>
      <c r="D74" s="2">
        <v>59113</v>
      </c>
      <c r="E74" s="6" t="s">
        <v>90</v>
      </c>
      <c r="F74" s="20" t="s">
        <v>88</v>
      </c>
      <c r="G74" s="7">
        <v>103238000</v>
      </c>
      <c r="H74" s="7">
        <v>80427580.439999998</v>
      </c>
      <c r="I74" s="7">
        <v>42599163.700000003</v>
      </c>
      <c r="J74" s="4">
        <v>1</v>
      </c>
      <c r="K74" s="4">
        <v>1</v>
      </c>
      <c r="L74" s="14">
        <v>1</v>
      </c>
      <c r="M74" s="15">
        <f t="shared" si="13"/>
        <v>0.529658650265869</v>
      </c>
      <c r="N74" s="15">
        <f t="shared" si="14"/>
        <v>0.529658650265869</v>
      </c>
      <c r="O74" s="16">
        <f t="shared" si="15"/>
        <v>0.529658650265869</v>
      </c>
      <c r="P74" s="16">
        <f t="shared" si="16"/>
        <v>0.529658650265869</v>
      </c>
    </row>
    <row r="75" spans="1:16" ht="16.5">
      <c r="A75" s="1" t="s">
        <v>85</v>
      </c>
      <c r="B75" s="2">
        <v>550314</v>
      </c>
      <c r="C75" s="2">
        <v>14</v>
      </c>
      <c r="D75" s="2">
        <v>59113</v>
      </c>
      <c r="E75" s="1" t="s">
        <v>91</v>
      </c>
      <c r="F75" s="20" t="s">
        <v>88</v>
      </c>
      <c r="G75" s="7">
        <v>50000000</v>
      </c>
      <c r="H75" s="7">
        <v>51433342</v>
      </c>
      <c r="I75" s="7">
        <v>50111302.280000001</v>
      </c>
      <c r="J75" s="4">
        <v>1</v>
      </c>
      <c r="K75" s="4">
        <v>1</v>
      </c>
      <c r="L75" s="14">
        <v>1</v>
      </c>
      <c r="M75" s="15">
        <f t="shared" si="13"/>
        <v>0.97429605643747597</v>
      </c>
      <c r="N75" s="15">
        <f t="shared" si="14"/>
        <v>0.97429605643747597</v>
      </c>
      <c r="O75" s="16">
        <f t="shared" si="15"/>
        <v>0.97429605643747597</v>
      </c>
      <c r="P75" s="16">
        <f t="shared" si="16"/>
        <v>0.97429605643747597</v>
      </c>
    </row>
    <row r="76" spans="1:16" ht="16.5">
      <c r="A76" s="1" t="s">
        <v>85</v>
      </c>
      <c r="B76" s="2">
        <v>550414</v>
      </c>
      <c r="C76" s="2" t="s">
        <v>86</v>
      </c>
      <c r="D76" s="2">
        <v>59133</v>
      </c>
      <c r="E76" s="6" t="s">
        <v>92</v>
      </c>
      <c r="F76" s="20" t="s">
        <v>88</v>
      </c>
      <c r="G76" s="7"/>
      <c r="H76" s="7">
        <v>418930.21</v>
      </c>
      <c r="I76" s="7">
        <v>418930.71</v>
      </c>
      <c r="J76" s="4">
        <v>1</v>
      </c>
      <c r="K76" s="4">
        <v>1</v>
      </c>
      <c r="L76" s="14">
        <v>1</v>
      </c>
      <c r="M76" s="15">
        <f t="shared" si="13"/>
        <v>1.0000011935162183</v>
      </c>
      <c r="N76" s="15">
        <f t="shared" si="14"/>
        <v>1.0000011935162183</v>
      </c>
      <c r="O76" s="16">
        <f t="shared" si="15"/>
        <v>1.0000011935162183</v>
      </c>
      <c r="P76" s="16">
        <f t="shared" si="16"/>
        <v>1.0000011935162183</v>
      </c>
    </row>
    <row r="77" spans="1:16">
      <c r="A77" s="1" t="s">
        <v>85</v>
      </c>
      <c r="B77" s="2">
        <v>550514</v>
      </c>
      <c r="C77" s="2" t="s">
        <v>86</v>
      </c>
      <c r="D77" s="2">
        <v>59114</v>
      </c>
      <c r="E77" s="6" t="s">
        <v>93</v>
      </c>
      <c r="F77" s="20" t="s">
        <v>88</v>
      </c>
      <c r="G77" s="7">
        <v>0</v>
      </c>
      <c r="H77" s="7">
        <v>4663887</v>
      </c>
      <c r="I77" s="7">
        <v>3287116.81</v>
      </c>
      <c r="J77" s="4">
        <v>1</v>
      </c>
      <c r="K77" s="4">
        <v>1</v>
      </c>
      <c r="L77" s="14">
        <v>1</v>
      </c>
      <c r="M77" s="15">
        <f t="shared" si="13"/>
        <v>0.70480198383880233</v>
      </c>
      <c r="N77" s="15">
        <f t="shared" si="14"/>
        <v>0.70480198383880233</v>
      </c>
      <c r="O77" s="16">
        <f t="shared" si="15"/>
        <v>0.70480198383880233</v>
      </c>
      <c r="P77" s="16">
        <f t="shared" si="16"/>
        <v>0.70480198383880233</v>
      </c>
    </row>
    <row r="78" spans="1:16" ht="16.5">
      <c r="A78" s="1" t="s">
        <v>85</v>
      </c>
      <c r="B78" s="2">
        <v>550614</v>
      </c>
      <c r="C78" s="2" t="s">
        <v>86</v>
      </c>
      <c r="D78" s="2">
        <v>59124</v>
      </c>
      <c r="E78" s="1" t="s">
        <v>94</v>
      </c>
      <c r="F78" s="20" t="s">
        <v>88</v>
      </c>
      <c r="G78" s="7">
        <v>0</v>
      </c>
      <c r="H78" s="7">
        <v>5061563</v>
      </c>
      <c r="I78" s="7">
        <v>741106.3</v>
      </c>
      <c r="J78" s="4">
        <v>1</v>
      </c>
      <c r="K78" s="4">
        <v>1</v>
      </c>
      <c r="L78" s="14">
        <v>1</v>
      </c>
      <c r="M78" s="15">
        <f t="shared" si="13"/>
        <v>0.1464184679712571</v>
      </c>
      <c r="N78" s="15">
        <f t="shared" si="14"/>
        <v>0.1464184679712571</v>
      </c>
      <c r="O78" s="16">
        <f t="shared" si="15"/>
        <v>0.1464184679712571</v>
      </c>
      <c r="P78" s="16">
        <f t="shared" si="16"/>
        <v>0.1464184679712571</v>
      </c>
    </row>
    <row r="79" spans="1:16" ht="16.5">
      <c r="A79" s="1" t="s">
        <v>85</v>
      </c>
      <c r="B79" s="2">
        <v>550714</v>
      </c>
      <c r="C79" s="2" t="s">
        <v>86</v>
      </c>
      <c r="D79" s="2">
        <v>59122</v>
      </c>
      <c r="E79" s="6" t="s">
        <v>211</v>
      </c>
      <c r="F79" s="20" t="s">
        <v>88</v>
      </c>
      <c r="G79" s="7">
        <v>0</v>
      </c>
      <c r="H79" s="7">
        <v>482567.81</v>
      </c>
      <c r="I79" s="7">
        <v>471924.51</v>
      </c>
      <c r="J79" s="4">
        <v>1</v>
      </c>
      <c r="K79" s="4">
        <v>1</v>
      </c>
      <c r="L79" s="14">
        <v>1</v>
      </c>
      <c r="M79" s="15">
        <f t="shared" si="13"/>
        <v>0.97794444681256298</v>
      </c>
      <c r="N79" s="15">
        <f t="shared" si="14"/>
        <v>0.97794444681256298</v>
      </c>
      <c r="O79" s="16">
        <f t="shared" si="15"/>
        <v>0.97794444681256298</v>
      </c>
      <c r="P79" s="16">
        <f t="shared" si="16"/>
        <v>0.97794444681256298</v>
      </c>
    </row>
    <row r="80" spans="1:16" ht="16.5">
      <c r="A80" s="1" t="s">
        <v>85</v>
      </c>
      <c r="B80" s="2">
        <v>550814</v>
      </c>
      <c r="C80" s="2" t="s">
        <v>86</v>
      </c>
      <c r="D80" s="2">
        <v>59125</v>
      </c>
      <c r="E80" s="1" t="s">
        <v>212</v>
      </c>
      <c r="F80" s="20" t="s">
        <v>88</v>
      </c>
      <c r="G80" s="7">
        <v>0</v>
      </c>
      <c r="H80" s="7">
        <v>375956</v>
      </c>
      <c r="I80" s="7">
        <v>337295.39</v>
      </c>
      <c r="J80" s="4">
        <v>1</v>
      </c>
      <c r="K80" s="4">
        <v>1</v>
      </c>
      <c r="L80" s="14">
        <v>1</v>
      </c>
      <c r="M80" s="15">
        <f t="shared" si="13"/>
        <v>0.8971671950972987</v>
      </c>
      <c r="N80" s="15">
        <f t="shared" si="14"/>
        <v>0.8971671950972987</v>
      </c>
      <c r="O80" s="16">
        <f t="shared" si="15"/>
        <v>0.8971671950972987</v>
      </c>
      <c r="P80" s="16">
        <f t="shared" si="16"/>
        <v>0.8971671950972987</v>
      </c>
    </row>
    <row r="81" spans="1:16" ht="16.5">
      <c r="A81" s="1" t="s">
        <v>85</v>
      </c>
      <c r="B81" s="2">
        <v>550914</v>
      </c>
      <c r="C81" s="2" t="s">
        <v>86</v>
      </c>
      <c r="D81" s="2">
        <v>59121</v>
      </c>
      <c r="E81" s="1" t="s">
        <v>213</v>
      </c>
      <c r="F81" s="20" t="s">
        <v>88</v>
      </c>
      <c r="G81" s="7">
        <v>0</v>
      </c>
      <c r="H81" s="7">
        <v>3627417</v>
      </c>
      <c r="I81" s="7">
        <v>3530954.37</v>
      </c>
      <c r="J81" s="4">
        <v>1</v>
      </c>
      <c r="K81" s="4">
        <v>1</v>
      </c>
      <c r="L81" s="14">
        <v>1</v>
      </c>
      <c r="M81" s="15">
        <f t="shared" si="13"/>
        <v>0.97340735018885338</v>
      </c>
      <c r="N81" s="15">
        <f t="shared" si="14"/>
        <v>0.97340735018885338</v>
      </c>
      <c r="O81" s="16">
        <f t="shared" si="15"/>
        <v>0.97340735018885338</v>
      </c>
      <c r="P81" s="16">
        <f t="shared" si="16"/>
        <v>0.97340735018885338</v>
      </c>
    </row>
    <row r="82" spans="1:16" ht="24.75">
      <c r="A82" s="1" t="s">
        <v>85</v>
      </c>
      <c r="B82" s="2">
        <v>551014</v>
      </c>
      <c r="C82" s="2" t="s">
        <v>86</v>
      </c>
      <c r="D82" s="2">
        <v>59121</v>
      </c>
      <c r="E82" s="6" t="s">
        <v>214</v>
      </c>
      <c r="F82" s="20" t="s">
        <v>88</v>
      </c>
      <c r="G82" s="7">
        <v>0</v>
      </c>
      <c r="H82" s="7">
        <v>1705215</v>
      </c>
      <c r="I82" s="7">
        <v>1676199.47</v>
      </c>
      <c r="J82" s="4">
        <v>1</v>
      </c>
      <c r="K82" s="4">
        <v>1</v>
      </c>
      <c r="L82" s="14">
        <v>1</v>
      </c>
      <c r="M82" s="15">
        <f t="shared" si="13"/>
        <v>0.98298423952404823</v>
      </c>
      <c r="N82" s="15">
        <f t="shared" si="14"/>
        <v>0.98298423952404823</v>
      </c>
      <c r="O82" s="16">
        <f t="shared" si="15"/>
        <v>0.98298423952404823</v>
      </c>
      <c r="P82" s="16">
        <f t="shared" si="16"/>
        <v>0.98298423952404823</v>
      </c>
    </row>
    <row r="83" spans="1:16">
      <c r="A83" s="1" t="s">
        <v>85</v>
      </c>
      <c r="B83" s="2">
        <v>551114</v>
      </c>
      <c r="C83" s="2" t="s">
        <v>86</v>
      </c>
      <c r="D83" s="2">
        <v>59124</v>
      </c>
      <c r="E83" s="1" t="s">
        <v>215</v>
      </c>
      <c r="F83" s="20" t="s">
        <v>88</v>
      </c>
      <c r="G83" s="7">
        <v>0</v>
      </c>
      <c r="H83" s="7">
        <v>1745705.75</v>
      </c>
      <c r="I83" s="7">
        <v>684069.21</v>
      </c>
      <c r="J83" s="4">
        <v>1</v>
      </c>
      <c r="K83" s="4">
        <v>1</v>
      </c>
      <c r="L83" s="14">
        <v>1</v>
      </c>
      <c r="M83" s="15">
        <f t="shared" si="13"/>
        <v>0.39185825560808285</v>
      </c>
      <c r="N83" s="15">
        <f t="shared" si="14"/>
        <v>0.39185825560808285</v>
      </c>
      <c r="O83" s="16">
        <f t="shared" si="15"/>
        <v>0.39185825560808285</v>
      </c>
      <c r="P83" s="16">
        <f t="shared" si="16"/>
        <v>0.39185825560808285</v>
      </c>
    </row>
    <row r="84" spans="1:16">
      <c r="A84" s="1" t="s">
        <v>85</v>
      </c>
      <c r="B84" s="2">
        <v>551214</v>
      </c>
      <c r="C84" s="2" t="s">
        <v>86</v>
      </c>
      <c r="D84" s="2">
        <v>59124</v>
      </c>
      <c r="E84" s="1" t="s">
        <v>216</v>
      </c>
      <c r="F84" s="20" t="s">
        <v>88</v>
      </c>
      <c r="G84" s="7">
        <v>0</v>
      </c>
      <c r="H84" s="7">
        <v>111843</v>
      </c>
      <c r="I84" s="7">
        <v>111842.94</v>
      </c>
      <c r="J84" s="4">
        <v>1</v>
      </c>
      <c r="K84" s="4">
        <v>1</v>
      </c>
      <c r="L84" s="14">
        <v>1</v>
      </c>
      <c r="M84" s="15">
        <f t="shared" si="13"/>
        <v>0.9999994635337035</v>
      </c>
      <c r="N84" s="15">
        <f t="shared" si="14"/>
        <v>0.9999994635337035</v>
      </c>
      <c r="O84" s="16">
        <f t="shared" si="15"/>
        <v>0.9999994635337035</v>
      </c>
      <c r="P84" s="16">
        <f t="shared" si="16"/>
        <v>0.9999994635337035</v>
      </c>
    </row>
    <row r="85" spans="1:16">
      <c r="A85" s="1" t="s">
        <v>85</v>
      </c>
      <c r="B85" s="2">
        <v>551314</v>
      </c>
      <c r="C85" s="2" t="s">
        <v>86</v>
      </c>
      <c r="D85" s="2">
        <v>59124</v>
      </c>
      <c r="E85" s="1" t="s">
        <v>217</v>
      </c>
      <c r="F85" s="20" t="s">
        <v>88</v>
      </c>
      <c r="G85" s="17">
        <v>0</v>
      </c>
      <c r="H85" s="7">
        <v>1498103</v>
      </c>
      <c r="I85" s="7">
        <v>599240.93999999994</v>
      </c>
      <c r="J85" s="4">
        <v>1</v>
      </c>
      <c r="K85" s="4">
        <v>1</v>
      </c>
      <c r="L85" s="14">
        <v>1</v>
      </c>
      <c r="M85" s="15">
        <f t="shared" si="13"/>
        <v>0.39999982644718018</v>
      </c>
      <c r="N85" s="15">
        <f t="shared" si="14"/>
        <v>0.39999982644718018</v>
      </c>
      <c r="O85" s="16">
        <f t="shared" si="15"/>
        <v>0.39999982644718018</v>
      </c>
      <c r="P85" s="16">
        <f t="shared" si="16"/>
        <v>0.39999982644718018</v>
      </c>
    </row>
    <row r="86" spans="1:16" ht="16.5">
      <c r="A86" s="1" t="s">
        <v>85</v>
      </c>
      <c r="B86" s="2">
        <v>551414</v>
      </c>
      <c r="C86" s="2" t="s">
        <v>86</v>
      </c>
      <c r="D86" s="2">
        <v>59124</v>
      </c>
      <c r="E86" s="1" t="s">
        <v>218</v>
      </c>
      <c r="F86" s="20" t="s">
        <v>88</v>
      </c>
      <c r="G86" s="7">
        <v>0</v>
      </c>
      <c r="H86" s="7">
        <v>1000000</v>
      </c>
      <c r="I86" s="7">
        <v>992200.56</v>
      </c>
      <c r="J86" s="4">
        <v>1</v>
      </c>
      <c r="K86" s="4">
        <v>1</v>
      </c>
      <c r="L86" s="14">
        <v>1</v>
      </c>
      <c r="M86" s="15">
        <f t="shared" si="13"/>
        <v>0.99220056000000001</v>
      </c>
      <c r="N86" s="15">
        <f t="shared" si="14"/>
        <v>0.99220056000000001</v>
      </c>
      <c r="O86" s="16">
        <f t="shared" si="15"/>
        <v>0.99220056000000001</v>
      </c>
      <c r="P86" s="16">
        <f t="shared" si="16"/>
        <v>0.99220056000000001</v>
      </c>
    </row>
    <row r="87" spans="1:16" ht="16.5">
      <c r="A87" s="1" t="s">
        <v>85</v>
      </c>
      <c r="B87" s="2">
        <v>551514</v>
      </c>
      <c r="C87" s="2" t="s">
        <v>86</v>
      </c>
      <c r="D87" s="2">
        <v>59124</v>
      </c>
      <c r="E87" s="6" t="s">
        <v>219</v>
      </c>
      <c r="F87" s="20" t="s">
        <v>88</v>
      </c>
      <c r="G87" s="7">
        <v>0</v>
      </c>
      <c r="H87" s="7">
        <v>685890</v>
      </c>
      <c r="I87" s="7">
        <v>221583.69</v>
      </c>
      <c r="J87" s="4">
        <v>1</v>
      </c>
      <c r="K87" s="4">
        <v>1</v>
      </c>
      <c r="L87" s="14">
        <v>1</v>
      </c>
      <c r="M87" s="15">
        <f t="shared" si="13"/>
        <v>0.32306009710011807</v>
      </c>
      <c r="N87" s="15">
        <f t="shared" si="14"/>
        <v>0.32306009710011807</v>
      </c>
      <c r="O87" s="16">
        <f t="shared" si="15"/>
        <v>0.32306009710011807</v>
      </c>
      <c r="P87" s="16">
        <f t="shared" si="16"/>
        <v>0.32306009710011807</v>
      </c>
    </row>
    <row r="88" spans="1:16">
      <c r="A88" s="1" t="s">
        <v>85</v>
      </c>
      <c r="B88" s="2">
        <v>560114</v>
      </c>
      <c r="C88" s="2" t="s">
        <v>86</v>
      </c>
      <c r="D88" s="2">
        <v>59148</v>
      </c>
      <c r="E88" s="6" t="s">
        <v>220</v>
      </c>
      <c r="F88" s="20" t="s">
        <v>88</v>
      </c>
      <c r="G88" s="7">
        <v>0</v>
      </c>
      <c r="H88" s="7">
        <v>400000</v>
      </c>
      <c r="I88" s="7">
        <v>400000</v>
      </c>
      <c r="J88" s="4">
        <v>1</v>
      </c>
      <c r="K88" s="4">
        <v>1</v>
      </c>
      <c r="L88" s="14">
        <v>1</v>
      </c>
      <c r="M88" s="15">
        <f t="shared" si="13"/>
        <v>1</v>
      </c>
      <c r="N88" s="15">
        <f t="shared" si="14"/>
        <v>1</v>
      </c>
      <c r="O88" s="16">
        <f t="shared" si="15"/>
        <v>1</v>
      </c>
      <c r="P88" s="16">
        <f t="shared" si="16"/>
        <v>1</v>
      </c>
    </row>
    <row r="89" spans="1:16">
      <c r="A89" s="1"/>
      <c r="B89" s="2">
        <v>560414</v>
      </c>
      <c r="C89" s="2">
        <v>14</v>
      </c>
      <c r="D89" s="2"/>
      <c r="E89" s="6"/>
      <c r="F89" s="20" t="s">
        <v>88</v>
      </c>
      <c r="G89" s="7"/>
      <c r="H89" s="7"/>
      <c r="I89" s="7">
        <v>0</v>
      </c>
      <c r="J89" s="4">
        <v>1</v>
      </c>
      <c r="K89" s="4">
        <v>1</v>
      </c>
      <c r="L89" s="14">
        <v>1</v>
      </c>
      <c r="M89" s="15"/>
      <c r="N89" s="15"/>
      <c r="O89" s="16"/>
      <c r="P89" s="16"/>
    </row>
    <row r="90" spans="1:16">
      <c r="A90" s="1" t="s">
        <v>84</v>
      </c>
      <c r="B90" s="2">
        <v>800014</v>
      </c>
      <c r="C90" s="2" t="s">
        <v>86</v>
      </c>
      <c r="D90" s="2">
        <v>59144</v>
      </c>
      <c r="E90" s="1" t="s">
        <v>96</v>
      </c>
      <c r="F90" s="20" t="s">
        <v>88</v>
      </c>
      <c r="G90" s="7">
        <v>0</v>
      </c>
      <c r="H90" s="7">
        <v>6614235.3099999996</v>
      </c>
      <c r="I90" s="7">
        <v>6614235.29</v>
      </c>
      <c r="J90" s="4">
        <v>1</v>
      </c>
      <c r="K90" s="4">
        <v>1</v>
      </c>
      <c r="L90" s="14">
        <v>1</v>
      </c>
      <c r="M90" s="15">
        <f t="shared" si="13"/>
        <v>0.99999999697621889</v>
      </c>
      <c r="N90" s="15">
        <f t="shared" si="14"/>
        <v>0.99999999697621889</v>
      </c>
      <c r="O90" s="16">
        <f t="shared" si="15"/>
        <v>0.99999999697621889</v>
      </c>
      <c r="P90" s="16">
        <f t="shared" si="16"/>
        <v>0.99999999697621889</v>
      </c>
    </row>
    <row r="91" spans="1:16" ht="16.5">
      <c r="A91" s="1" t="s">
        <v>63</v>
      </c>
      <c r="B91" s="2">
        <v>800114</v>
      </c>
      <c r="C91" s="2" t="s">
        <v>86</v>
      </c>
      <c r="D91" s="2">
        <v>59113</v>
      </c>
      <c r="E91" s="6" t="s">
        <v>221</v>
      </c>
      <c r="F91" s="20" t="s">
        <v>88</v>
      </c>
      <c r="G91" s="7">
        <v>0</v>
      </c>
      <c r="H91" s="7">
        <v>2892030</v>
      </c>
      <c r="I91" s="7">
        <v>2590001.73</v>
      </c>
      <c r="J91" s="4">
        <v>1</v>
      </c>
      <c r="K91" s="4">
        <v>1</v>
      </c>
      <c r="L91" s="14">
        <v>1</v>
      </c>
      <c r="M91" s="15">
        <f t="shared" si="13"/>
        <v>0.89556530533915624</v>
      </c>
      <c r="N91" s="15">
        <f t="shared" si="14"/>
        <v>0.89556530533915624</v>
      </c>
      <c r="O91" s="16">
        <f t="shared" si="15"/>
        <v>0.89556530533915624</v>
      </c>
      <c r="P91" s="16">
        <f t="shared" si="16"/>
        <v>0.89556530533915624</v>
      </c>
    </row>
    <row r="92" spans="1:16" ht="24.75">
      <c r="A92" s="1" t="s">
        <v>63</v>
      </c>
      <c r="B92" s="2">
        <v>850014</v>
      </c>
      <c r="C92" s="2">
        <v>14</v>
      </c>
      <c r="D92" s="2">
        <v>59111</v>
      </c>
      <c r="E92" s="6" t="s">
        <v>262</v>
      </c>
      <c r="F92" s="20" t="s">
        <v>88</v>
      </c>
      <c r="G92" s="7">
        <v>0</v>
      </c>
      <c r="H92" s="7">
        <v>6374208</v>
      </c>
      <c r="I92" s="7">
        <v>2842515.35</v>
      </c>
      <c r="J92" s="4">
        <v>1</v>
      </c>
      <c r="K92" s="4">
        <v>1</v>
      </c>
      <c r="L92" s="14">
        <v>1</v>
      </c>
      <c r="M92" s="15">
        <f t="shared" ref="M92:M93" si="17">I92/H92</f>
        <v>0.44594016229153488</v>
      </c>
      <c r="N92" s="15">
        <f t="shared" ref="N92:N93" si="18">I92/H92</f>
        <v>0.44594016229153488</v>
      </c>
      <c r="O92" s="16">
        <f t="shared" ref="O92:O93" si="19">M92</f>
        <v>0.44594016229153488</v>
      </c>
      <c r="P92" s="16">
        <f t="shared" ref="P92:P93" si="20">N92</f>
        <v>0.44594016229153488</v>
      </c>
    </row>
    <row r="93" spans="1:16" ht="16.5">
      <c r="A93" s="1" t="s">
        <v>63</v>
      </c>
      <c r="B93" s="2">
        <v>855014</v>
      </c>
      <c r="C93" s="2">
        <v>14</v>
      </c>
      <c r="D93" s="2">
        <v>59111</v>
      </c>
      <c r="E93" s="6" t="s">
        <v>263</v>
      </c>
      <c r="F93" s="20" t="s">
        <v>88</v>
      </c>
      <c r="G93" s="7">
        <v>0</v>
      </c>
      <c r="H93" s="7">
        <v>2981958</v>
      </c>
      <c r="I93" s="7">
        <v>0</v>
      </c>
      <c r="J93" s="4">
        <v>1</v>
      </c>
      <c r="K93" s="4">
        <v>1</v>
      </c>
      <c r="L93" s="14">
        <v>1</v>
      </c>
      <c r="M93" s="15">
        <f t="shared" si="17"/>
        <v>0</v>
      </c>
      <c r="N93" s="15">
        <f t="shared" si="18"/>
        <v>0</v>
      </c>
      <c r="O93" s="16">
        <f t="shared" si="19"/>
        <v>0</v>
      </c>
      <c r="P93" s="16">
        <f t="shared" si="20"/>
        <v>0</v>
      </c>
    </row>
    <row r="94" spans="1:16" ht="16.5">
      <c r="A94" s="1" t="s">
        <v>63</v>
      </c>
      <c r="B94" s="2">
        <v>900014</v>
      </c>
      <c r="C94" s="2" t="s">
        <v>86</v>
      </c>
      <c r="D94" s="2">
        <v>59111</v>
      </c>
      <c r="E94" s="6" t="s">
        <v>222</v>
      </c>
      <c r="F94" s="20" t="s">
        <v>88</v>
      </c>
      <c r="G94" s="7">
        <v>0</v>
      </c>
      <c r="H94" s="7">
        <v>3918995</v>
      </c>
      <c r="I94" s="7">
        <v>1471768.37</v>
      </c>
      <c r="J94" s="4">
        <v>1</v>
      </c>
      <c r="K94" s="4">
        <v>1</v>
      </c>
      <c r="L94" s="14">
        <v>1</v>
      </c>
      <c r="M94" s="15">
        <f t="shared" si="13"/>
        <v>0.37554739671778098</v>
      </c>
      <c r="N94" s="15">
        <f t="shared" si="14"/>
        <v>0.37554739671778098</v>
      </c>
      <c r="O94" s="16">
        <f t="shared" si="15"/>
        <v>0.37554739671778098</v>
      </c>
      <c r="P94" s="16">
        <f t="shared" si="16"/>
        <v>0.37554739671778098</v>
      </c>
    </row>
    <row r="95" spans="1:16">
      <c r="A95" s="1" t="s">
        <v>97</v>
      </c>
      <c r="B95" s="2">
        <v>502915</v>
      </c>
      <c r="C95" s="2">
        <v>15</v>
      </c>
      <c r="D95" s="2">
        <v>59471</v>
      </c>
      <c r="E95" s="6" t="s">
        <v>98</v>
      </c>
      <c r="F95" s="20" t="s">
        <v>106</v>
      </c>
      <c r="G95" s="7">
        <v>6000000</v>
      </c>
      <c r="H95" s="7">
        <v>6000000</v>
      </c>
      <c r="I95" s="7">
        <v>5996324</v>
      </c>
      <c r="J95" s="4">
        <v>1</v>
      </c>
      <c r="K95" s="4">
        <v>1</v>
      </c>
      <c r="L95" s="14">
        <v>1</v>
      </c>
      <c r="M95" s="15">
        <f t="shared" si="13"/>
        <v>0.99938733333333329</v>
      </c>
      <c r="N95" s="15">
        <f t="shared" si="14"/>
        <v>0.99938733333333329</v>
      </c>
      <c r="O95" s="16">
        <f t="shared" si="15"/>
        <v>0.99938733333333329</v>
      </c>
      <c r="P95" s="16">
        <f t="shared" si="16"/>
        <v>0.99938733333333329</v>
      </c>
    </row>
    <row r="96" spans="1:16">
      <c r="A96" s="1" t="s">
        <v>99</v>
      </c>
      <c r="B96" s="2">
        <v>503015</v>
      </c>
      <c r="C96" s="2">
        <v>15</v>
      </c>
      <c r="D96" s="2">
        <v>59471</v>
      </c>
      <c r="E96" s="1" t="s">
        <v>100</v>
      </c>
      <c r="F96" s="20" t="s">
        <v>106</v>
      </c>
      <c r="G96" s="7">
        <v>15000000</v>
      </c>
      <c r="H96" s="7">
        <v>12400000</v>
      </c>
      <c r="I96" s="7">
        <v>3114000</v>
      </c>
      <c r="J96" s="4">
        <v>1</v>
      </c>
      <c r="K96" s="4">
        <v>1</v>
      </c>
      <c r="L96" s="14">
        <v>1</v>
      </c>
      <c r="M96" s="15">
        <f t="shared" si="13"/>
        <v>0.25112903225806449</v>
      </c>
      <c r="N96" s="15">
        <f t="shared" si="14"/>
        <v>0.25112903225806449</v>
      </c>
      <c r="O96" s="16">
        <f t="shared" si="15"/>
        <v>0.25112903225806449</v>
      </c>
      <c r="P96" s="16">
        <f t="shared" si="16"/>
        <v>0.25112903225806449</v>
      </c>
    </row>
    <row r="97" spans="1:16">
      <c r="A97" s="1" t="s">
        <v>101</v>
      </c>
      <c r="B97" s="2">
        <v>503115</v>
      </c>
      <c r="C97" s="2">
        <v>15</v>
      </c>
      <c r="D97" s="2">
        <v>59144</v>
      </c>
      <c r="E97" s="6" t="s">
        <v>102</v>
      </c>
      <c r="F97" s="20" t="s">
        <v>106</v>
      </c>
      <c r="G97" s="7">
        <v>5005220</v>
      </c>
      <c r="H97" s="7">
        <v>0</v>
      </c>
      <c r="I97" s="7">
        <v>0</v>
      </c>
      <c r="J97" s="4">
        <v>1</v>
      </c>
      <c r="K97" s="4">
        <v>1</v>
      </c>
      <c r="L97" s="14">
        <v>1</v>
      </c>
      <c r="M97" s="15">
        <v>0</v>
      </c>
      <c r="N97" s="15">
        <v>0</v>
      </c>
      <c r="O97" s="16">
        <v>0</v>
      </c>
      <c r="P97" s="16">
        <v>0</v>
      </c>
    </row>
    <row r="98" spans="1:16">
      <c r="A98" s="1" t="s">
        <v>103</v>
      </c>
      <c r="B98" s="2">
        <v>503215</v>
      </c>
      <c r="C98" s="2" t="s">
        <v>104</v>
      </c>
      <c r="D98" s="2">
        <v>55113</v>
      </c>
      <c r="E98" s="6" t="s">
        <v>105</v>
      </c>
      <c r="F98" s="20" t="s">
        <v>106</v>
      </c>
      <c r="G98" s="7">
        <v>8000000</v>
      </c>
      <c r="H98" s="7">
        <v>8000000</v>
      </c>
      <c r="I98" s="7">
        <v>5812492.4299999997</v>
      </c>
      <c r="J98" s="4">
        <v>1</v>
      </c>
      <c r="K98" s="4">
        <v>1</v>
      </c>
      <c r="L98" s="14">
        <v>1</v>
      </c>
      <c r="M98" s="15">
        <f t="shared" si="13"/>
        <v>0.72656155374999998</v>
      </c>
      <c r="N98" s="15">
        <f t="shared" si="14"/>
        <v>0.72656155374999998</v>
      </c>
      <c r="O98" s="16">
        <f t="shared" si="15"/>
        <v>0.72656155374999998</v>
      </c>
      <c r="P98" s="16">
        <f t="shared" si="16"/>
        <v>0.72656155374999998</v>
      </c>
    </row>
    <row r="99" spans="1:16">
      <c r="A99" s="1" t="s">
        <v>107</v>
      </c>
      <c r="B99" s="2">
        <v>503316</v>
      </c>
      <c r="C99" s="2">
        <v>16</v>
      </c>
      <c r="D99" s="2">
        <v>59451</v>
      </c>
      <c r="E99" s="6" t="s">
        <v>108</v>
      </c>
      <c r="F99" s="20" t="s">
        <v>111</v>
      </c>
      <c r="G99" s="7">
        <v>20000000</v>
      </c>
      <c r="H99" s="7">
        <v>20000000</v>
      </c>
      <c r="I99" s="7">
        <v>15000000</v>
      </c>
      <c r="J99" s="4">
        <v>1</v>
      </c>
      <c r="K99" s="4">
        <v>1</v>
      </c>
      <c r="L99" s="14">
        <v>1</v>
      </c>
      <c r="M99" s="15">
        <f t="shared" si="13"/>
        <v>0.75</v>
      </c>
      <c r="N99" s="15">
        <f t="shared" si="14"/>
        <v>0.75</v>
      </c>
      <c r="O99" s="16">
        <f t="shared" si="15"/>
        <v>0.75</v>
      </c>
      <c r="P99" s="16">
        <f t="shared" si="16"/>
        <v>0.75</v>
      </c>
    </row>
    <row r="100" spans="1:16">
      <c r="A100" s="1" t="s">
        <v>109</v>
      </c>
      <c r="B100" s="2">
        <v>503416</v>
      </c>
      <c r="C100" s="2">
        <v>16</v>
      </c>
      <c r="D100" s="2">
        <v>57312</v>
      </c>
      <c r="E100" s="1" t="s">
        <v>110</v>
      </c>
      <c r="F100" s="20" t="s">
        <v>111</v>
      </c>
      <c r="G100" s="7">
        <v>1260000</v>
      </c>
      <c r="H100" s="7">
        <v>1260000</v>
      </c>
      <c r="I100" s="7">
        <v>894000</v>
      </c>
      <c r="J100" s="4">
        <v>1</v>
      </c>
      <c r="K100" s="4">
        <v>1</v>
      </c>
      <c r="L100" s="14">
        <v>1</v>
      </c>
      <c r="M100" s="15">
        <f t="shared" si="13"/>
        <v>0.70952380952380956</v>
      </c>
      <c r="N100" s="15">
        <f t="shared" si="14"/>
        <v>0.70952380952380956</v>
      </c>
      <c r="O100" s="16">
        <f t="shared" si="15"/>
        <v>0.70952380952380956</v>
      </c>
      <c r="P100" s="16">
        <f t="shared" si="16"/>
        <v>0.70952380952380956</v>
      </c>
    </row>
    <row r="101" spans="1:16">
      <c r="A101" s="1" t="s">
        <v>112</v>
      </c>
      <c r="B101" s="2">
        <v>503518</v>
      </c>
      <c r="C101" s="2">
        <v>18</v>
      </c>
      <c r="D101" s="2">
        <v>59455</v>
      </c>
      <c r="E101" s="1" t="s">
        <v>113</v>
      </c>
      <c r="F101" s="20" t="s">
        <v>118</v>
      </c>
      <c r="G101" s="7">
        <v>280000</v>
      </c>
      <c r="H101" s="7">
        <v>280000</v>
      </c>
      <c r="I101" s="7">
        <v>43291.19</v>
      </c>
      <c r="J101" s="4">
        <v>1</v>
      </c>
      <c r="K101" s="4">
        <v>1</v>
      </c>
      <c r="L101" s="14">
        <v>1</v>
      </c>
      <c r="M101" s="15">
        <f t="shared" si="13"/>
        <v>0.15461139285714287</v>
      </c>
      <c r="N101" s="15">
        <f t="shared" si="14"/>
        <v>0.15461139285714287</v>
      </c>
      <c r="O101" s="16">
        <f t="shared" si="15"/>
        <v>0.15461139285714287</v>
      </c>
      <c r="P101" s="16">
        <f t="shared" si="16"/>
        <v>0.15461139285714287</v>
      </c>
    </row>
    <row r="102" spans="1:16">
      <c r="A102" s="1" t="s">
        <v>114</v>
      </c>
      <c r="B102" s="2">
        <v>503618</v>
      </c>
      <c r="C102" s="2">
        <v>18</v>
      </c>
      <c r="D102" s="2">
        <v>57812</v>
      </c>
      <c r="E102" s="1" t="s">
        <v>115</v>
      </c>
      <c r="F102" s="20" t="s">
        <v>118</v>
      </c>
      <c r="G102" s="7">
        <v>285000</v>
      </c>
      <c r="H102" s="7">
        <v>285000</v>
      </c>
      <c r="I102" s="7">
        <v>79727.509999999995</v>
      </c>
      <c r="J102" s="4">
        <v>1</v>
      </c>
      <c r="K102" s="4">
        <v>1</v>
      </c>
      <c r="L102" s="14">
        <v>1</v>
      </c>
      <c r="M102" s="15">
        <f t="shared" si="13"/>
        <v>0.27974564912280697</v>
      </c>
      <c r="N102" s="15">
        <f t="shared" si="14"/>
        <v>0.27974564912280697</v>
      </c>
      <c r="O102" s="16">
        <f t="shared" si="15"/>
        <v>0.27974564912280697</v>
      </c>
      <c r="P102" s="16">
        <f t="shared" si="16"/>
        <v>0.27974564912280697</v>
      </c>
    </row>
    <row r="103" spans="1:16" ht="16.5">
      <c r="A103" s="1" t="s">
        <v>116</v>
      </c>
      <c r="B103" s="2">
        <v>503718</v>
      </c>
      <c r="C103" s="2">
        <v>18</v>
      </c>
      <c r="D103" s="2">
        <v>57812</v>
      </c>
      <c r="E103" s="1" t="s">
        <v>117</v>
      </c>
      <c r="F103" s="20" t="s">
        <v>118</v>
      </c>
      <c r="G103" s="7">
        <v>280000</v>
      </c>
      <c r="H103" s="7">
        <v>280000</v>
      </c>
      <c r="I103" s="7">
        <v>115973.2</v>
      </c>
      <c r="J103" s="4">
        <v>1</v>
      </c>
      <c r="K103" s="4">
        <v>1</v>
      </c>
      <c r="L103" s="14">
        <v>1</v>
      </c>
      <c r="M103" s="15">
        <f t="shared" si="13"/>
        <v>0.41419</v>
      </c>
      <c r="N103" s="15">
        <f t="shared" si="14"/>
        <v>0.41419</v>
      </c>
      <c r="O103" s="16">
        <f t="shared" si="15"/>
        <v>0.41419</v>
      </c>
      <c r="P103" s="16">
        <f t="shared" si="16"/>
        <v>0.41419</v>
      </c>
    </row>
    <row r="104" spans="1:16">
      <c r="A104" s="1" t="s">
        <v>119</v>
      </c>
      <c r="B104" s="2">
        <v>504019</v>
      </c>
      <c r="C104" s="2">
        <v>19</v>
      </c>
      <c r="D104" s="2">
        <v>18511</v>
      </c>
      <c r="E104" s="1" t="s">
        <v>120</v>
      </c>
      <c r="F104" s="20" t="s">
        <v>121</v>
      </c>
      <c r="G104" s="7">
        <v>1260000</v>
      </c>
      <c r="H104" s="7">
        <v>1260000</v>
      </c>
      <c r="I104" s="7">
        <v>77948.88</v>
      </c>
      <c r="J104" s="4">
        <v>1</v>
      </c>
      <c r="K104" s="4">
        <v>1</v>
      </c>
      <c r="L104" s="14">
        <v>1</v>
      </c>
      <c r="M104" s="15">
        <f t="shared" si="13"/>
        <v>6.1864190476190482E-2</v>
      </c>
      <c r="N104" s="15">
        <f t="shared" si="14"/>
        <v>6.1864190476190482E-2</v>
      </c>
      <c r="O104" s="16">
        <f t="shared" si="15"/>
        <v>6.1864190476190482E-2</v>
      </c>
      <c r="P104" s="16">
        <f t="shared" si="16"/>
        <v>6.1864190476190482E-2</v>
      </c>
    </row>
    <row r="105" spans="1:16">
      <c r="A105" s="1" t="s">
        <v>122</v>
      </c>
      <c r="B105" s="2">
        <v>504120</v>
      </c>
      <c r="C105" s="2">
        <v>20</v>
      </c>
      <c r="D105" s="2">
        <v>18311</v>
      </c>
      <c r="E105" s="1" t="s">
        <v>123</v>
      </c>
      <c r="F105" s="20" t="s">
        <v>127</v>
      </c>
      <c r="G105" s="7">
        <v>311561.13</v>
      </c>
      <c r="H105" s="8">
        <v>311561.13</v>
      </c>
      <c r="I105" s="7">
        <v>301348.98</v>
      </c>
      <c r="J105" s="4">
        <v>1</v>
      </c>
      <c r="K105" s="4">
        <v>1</v>
      </c>
      <c r="L105" s="14">
        <v>1</v>
      </c>
      <c r="M105" s="15">
        <f t="shared" si="13"/>
        <v>0.96722264423678261</v>
      </c>
      <c r="N105" s="15">
        <f t="shared" si="14"/>
        <v>0.96722264423678261</v>
      </c>
      <c r="O105" s="16">
        <f t="shared" si="15"/>
        <v>0.96722264423678261</v>
      </c>
      <c r="P105" s="16">
        <f t="shared" si="16"/>
        <v>0.96722264423678261</v>
      </c>
    </row>
    <row r="106" spans="1:16">
      <c r="A106" s="1" t="s">
        <v>124</v>
      </c>
      <c r="B106" s="2">
        <v>506920</v>
      </c>
      <c r="C106" s="2" t="s">
        <v>125</v>
      </c>
      <c r="D106" s="2">
        <v>18411</v>
      </c>
      <c r="E106" s="6" t="s">
        <v>126</v>
      </c>
      <c r="F106" s="20" t="s">
        <v>127</v>
      </c>
      <c r="G106" s="7">
        <v>0</v>
      </c>
      <c r="H106" s="7">
        <v>54740.4</v>
      </c>
      <c r="I106" s="7">
        <v>54741</v>
      </c>
      <c r="J106" s="4">
        <v>1</v>
      </c>
      <c r="K106" s="4">
        <v>1</v>
      </c>
      <c r="L106" s="14">
        <v>1</v>
      </c>
      <c r="M106" s="15">
        <f t="shared" si="13"/>
        <v>1.0000109608260077</v>
      </c>
      <c r="N106" s="15">
        <f t="shared" si="14"/>
        <v>1.0000109608260077</v>
      </c>
      <c r="O106" s="16">
        <f t="shared" si="15"/>
        <v>1.0000109608260077</v>
      </c>
      <c r="P106" s="16">
        <f t="shared" si="16"/>
        <v>1.0000109608260077</v>
      </c>
    </row>
    <row r="107" spans="1:16">
      <c r="A107" s="1" t="s">
        <v>223</v>
      </c>
      <c r="B107" s="2">
        <v>509720</v>
      </c>
      <c r="C107" s="2" t="s">
        <v>125</v>
      </c>
      <c r="D107" s="2">
        <v>18411</v>
      </c>
      <c r="E107" s="6" t="s">
        <v>224</v>
      </c>
      <c r="F107" s="20" t="s">
        <v>127</v>
      </c>
      <c r="G107" s="7">
        <v>0</v>
      </c>
      <c r="H107" s="7">
        <v>9442.2800000000007</v>
      </c>
      <c r="I107" s="7">
        <v>7464.6</v>
      </c>
      <c r="J107" s="4">
        <v>1</v>
      </c>
      <c r="K107" s="4">
        <v>1</v>
      </c>
      <c r="L107" s="14">
        <v>1</v>
      </c>
      <c r="M107" s="15">
        <f t="shared" si="13"/>
        <v>0.7905505873581381</v>
      </c>
      <c r="N107" s="15">
        <f t="shared" si="14"/>
        <v>0.7905505873581381</v>
      </c>
      <c r="O107" s="16">
        <f t="shared" si="15"/>
        <v>0.7905505873581381</v>
      </c>
      <c r="P107" s="16">
        <f t="shared" si="16"/>
        <v>0.7905505873581381</v>
      </c>
    </row>
    <row r="108" spans="1:16">
      <c r="A108" s="1" t="s">
        <v>225</v>
      </c>
      <c r="B108" s="2">
        <v>509921</v>
      </c>
      <c r="C108" s="2" t="s">
        <v>226</v>
      </c>
      <c r="D108" s="2">
        <v>18211</v>
      </c>
      <c r="E108" s="1" t="s">
        <v>227</v>
      </c>
      <c r="F108" s="20" t="s">
        <v>228</v>
      </c>
      <c r="G108" s="7">
        <v>0</v>
      </c>
      <c r="H108" s="7">
        <v>2500</v>
      </c>
      <c r="I108" s="7">
        <v>2405.84</v>
      </c>
      <c r="J108" s="4">
        <v>1</v>
      </c>
      <c r="K108" s="4">
        <v>1</v>
      </c>
      <c r="L108" s="14">
        <v>1</v>
      </c>
      <c r="M108" s="15">
        <f t="shared" si="13"/>
        <v>0.96233600000000008</v>
      </c>
      <c r="N108" s="15">
        <f t="shared" si="14"/>
        <v>0.96233600000000008</v>
      </c>
      <c r="O108" s="16">
        <f t="shared" si="15"/>
        <v>0.96233600000000008</v>
      </c>
      <c r="P108" s="16">
        <f t="shared" si="16"/>
        <v>0.96233600000000008</v>
      </c>
    </row>
    <row r="109" spans="1:16">
      <c r="A109" s="1" t="s">
        <v>128</v>
      </c>
      <c r="B109" s="2">
        <v>504222</v>
      </c>
      <c r="C109" s="2">
        <v>22</v>
      </c>
      <c r="D109" s="2">
        <v>58812</v>
      </c>
      <c r="E109" s="1" t="s">
        <v>129</v>
      </c>
      <c r="F109" s="20" t="s">
        <v>130</v>
      </c>
      <c r="G109" s="7">
        <v>5000000</v>
      </c>
      <c r="H109" s="7">
        <v>5000000</v>
      </c>
      <c r="I109" s="7">
        <v>4318335.7300000004</v>
      </c>
      <c r="J109" s="4">
        <v>1</v>
      </c>
      <c r="K109" s="4">
        <v>1</v>
      </c>
      <c r="L109" s="14">
        <v>1</v>
      </c>
      <c r="M109" s="15">
        <f t="shared" si="13"/>
        <v>0.86366714600000005</v>
      </c>
      <c r="N109" s="15">
        <f t="shared" si="14"/>
        <v>0.86366714600000005</v>
      </c>
      <c r="O109" s="16">
        <f t="shared" si="15"/>
        <v>0.86366714600000005</v>
      </c>
      <c r="P109" s="16">
        <f t="shared" si="16"/>
        <v>0.86366714600000005</v>
      </c>
    </row>
    <row r="110" spans="1:16">
      <c r="A110" s="1" t="s">
        <v>229</v>
      </c>
      <c r="B110" s="2">
        <v>509622</v>
      </c>
      <c r="C110" s="2" t="s">
        <v>230</v>
      </c>
      <c r="D110" s="2">
        <v>18411</v>
      </c>
      <c r="E110" s="6" t="s">
        <v>224</v>
      </c>
      <c r="F110" s="20" t="s">
        <v>130</v>
      </c>
      <c r="G110" s="7">
        <v>0</v>
      </c>
      <c r="H110" s="7">
        <v>21000</v>
      </c>
      <c r="I110" s="7">
        <v>0</v>
      </c>
      <c r="J110" s="4">
        <v>1</v>
      </c>
      <c r="K110" s="4">
        <v>1</v>
      </c>
      <c r="L110" s="14">
        <v>1</v>
      </c>
      <c r="M110" s="15">
        <f t="shared" si="13"/>
        <v>0</v>
      </c>
      <c r="N110" s="15">
        <f t="shared" si="14"/>
        <v>0</v>
      </c>
      <c r="O110" s="16">
        <f t="shared" si="15"/>
        <v>0</v>
      </c>
      <c r="P110" s="16">
        <f t="shared" si="16"/>
        <v>0</v>
      </c>
    </row>
    <row r="111" spans="1:16">
      <c r="A111" s="1" t="s">
        <v>231</v>
      </c>
      <c r="B111" s="2">
        <v>510122</v>
      </c>
      <c r="C111" s="2" t="s">
        <v>230</v>
      </c>
      <c r="D111" s="2">
        <v>18531</v>
      </c>
      <c r="E111" s="1" t="s">
        <v>232</v>
      </c>
      <c r="F111" s="20" t="s">
        <v>130</v>
      </c>
      <c r="G111" s="7">
        <v>0</v>
      </c>
      <c r="H111" s="7">
        <v>600000</v>
      </c>
      <c r="I111" s="7">
        <v>529760</v>
      </c>
      <c r="J111" s="4">
        <v>1</v>
      </c>
      <c r="K111" s="4">
        <v>1</v>
      </c>
      <c r="L111" s="14">
        <v>1</v>
      </c>
      <c r="M111" s="15">
        <f t="shared" si="13"/>
        <v>0.88293333333333335</v>
      </c>
      <c r="N111" s="15">
        <f t="shared" si="14"/>
        <v>0.88293333333333335</v>
      </c>
      <c r="O111" s="16">
        <f t="shared" si="15"/>
        <v>0.88293333333333335</v>
      </c>
      <c r="P111" s="16">
        <f t="shared" si="16"/>
        <v>0.88293333333333335</v>
      </c>
    </row>
    <row r="112" spans="1:16">
      <c r="A112" s="1" t="s">
        <v>131</v>
      </c>
      <c r="B112" s="2">
        <v>504324</v>
      </c>
      <c r="C112" s="2">
        <v>24</v>
      </c>
      <c r="D112" s="2">
        <v>18212</v>
      </c>
      <c r="E112" s="1" t="s">
        <v>132</v>
      </c>
      <c r="F112" s="20" t="s">
        <v>133</v>
      </c>
      <c r="G112" s="7">
        <v>164010.70000000001</v>
      </c>
      <c r="H112" s="7">
        <v>164010.70000000001</v>
      </c>
      <c r="I112" s="7">
        <v>154245.32999999999</v>
      </c>
      <c r="J112" s="4">
        <v>1</v>
      </c>
      <c r="K112" s="4">
        <v>1</v>
      </c>
      <c r="L112" s="14">
        <v>1</v>
      </c>
      <c r="M112" s="15">
        <f t="shared" si="13"/>
        <v>0.94045894566634969</v>
      </c>
      <c r="N112" s="15">
        <f t="shared" si="14"/>
        <v>0.94045894566634969</v>
      </c>
      <c r="O112" s="16">
        <f t="shared" si="15"/>
        <v>0.94045894566634969</v>
      </c>
      <c r="P112" s="16">
        <f t="shared" si="16"/>
        <v>0.94045894566634969</v>
      </c>
    </row>
    <row r="113" spans="1:16">
      <c r="A113" s="1" t="s">
        <v>134</v>
      </c>
      <c r="B113" s="2">
        <v>504430</v>
      </c>
      <c r="C113" s="2">
        <v>30</v>
      </c>
      <c r="D113" s="2">
        <v>59132</v>
      </c>
      <c r="E113" s="1" t="s">
        <v>135</v>
      </c>
      <c r="F113" s="20" t="s">
        <v>136</v>
      </c>
      <c r="G113" s="7">
        <v>3710000</v>
      </c>
      <c r="H113" s="7">
        <v>3710000</v>
      </c>
      <c r="I113" s="7">
        <v>0</v>
      </c>
      <c r="J113" s="4">
        <v>1</v>
      </c>
      <c r="K113" s="4">
        <v>1</v>
      </c>
      <c r="L113" s="14">
        <v>1</v>
      </c>
      <c r="M113" s="15">
        <f t="shared" si="13"/>
        <v>0</v>
      </c>
      <c r="N113" s="15">
        <f t="shared" si="14"/>
        <v>0</v>
      </c>
      <c r="O113" s="16">
        <f t="shared" si="15"/>
        <v>0</v>
      </c>
      <c r="P113" s="16">
        <f t="shared" si="16"/>
        <v>0</v>
      </c>
    </row>
    <row r="114" spans="1:16">
      <c r="A114" s="1" t="s">
        <v>233</v>
      </c>
      <c r="B114" s="2">
        <v>510430</v>
      </c>
      <c r="C114" s="2" t="s">
        <v>234</v>
      </c>
      <c r="D114" s="2">
        <v>18311</v>
      </c>
      <c r="E114" s="1" t="s">
        <v>235</v>
      </c>
      <c r="F114" s="20" t="s">
        <v>136</v>
      </c>
      <c r="G114" s="7">
        <v>0</v>
      </c>
      <c r="H114" s="7">
        <v>6000</v>
      </c>
      <c r="I114" s="7">
        <v>2644.8</v>
      </c>
      <c r="J114" s="4">
        <v>1</v>
      </c>
      <c r="K114" s="4">
        <v>1</v>
      </c>
      <c r="L114" s="14">
        <v>1</v>
      </c>
      <c r="M114" s="15">
        <f t="shared" si="13"/>
        <v>0.44080000000000003</v>
      </c>
      <c r="N114" s="15">
        <f t="shared" si="14"/>
        <v>0.44080000000000003</v>
      </c>
      <c r="O114" s="16">
        <f t="shared" si="15"/>
        <v>0.44080000000000003</v>
      </c>
      <c r="P114" s="16">
        <f t="shared" si="16"/>
        <v>0.44080000000000003</v>
      </c>
    </row>
    <row r="115" spans="1:16">
      <c r="A115" s="1" t="s">
        <v>137</v>
      </c>
      <c r="B115" s="2">
        <v>504531</v>
      </c>
      <c r="C115" s="2">
        <v>31</v>
      </c>
      <c r="D115" s="2">
        <v>18531</v>
      </c>
      <c r="E115" s="1" t="s">
        <v>143</v>
      </c>
      <c r="F115" s="20" t="s">
        <v>148</v>
      </c>
      <c r="G115" s="7">
        <v>8000000</v>
      </c>
      <c r="H115" s="7">
        <v>8000000</v>
      </c>
      <c r="I115" s="7">
        <v>290204.15999999997</v>
      </c>
      <c r="J115" s="4">
        <v>1</v>
      </c>
      <c r="K115" s="4">
        <v>1</v>
      </c>
      <c r="L115" s="14">
        <v>1</v>
      </c>
      <c r="M115" s="15">
        <f t="shared" si="13"/>
        <v>3.6275519999999999E-2</v>
      </c>
      <c r="N115" s="15">
        <f t="shared" si="14"/>
        <v>3.6275519999999999E-2</v>
      </c>
      <c r="O115" s="16">
        <f t="shared" si="15"/>
        <v>3.6275519999999999E-2</v>
      </c>
      <c r="P115" s="16">
        <f t="shared" si="16"/>
        <v>3.6275519999999999E-2</v>
      </c>
    </row>
    <row r="116" spans="1:16">
      <c r="A116" s="1" t="s">
        <v>138</v>
      </c>
      <c r="B116" s="2">
        <v>504631</v>
      </c>
      <c r="C116" s="2">
        <v>31</v>
      </c>
      <c r="D116" s="2">
        <v>56312</v>
      </c>
      <c r="E116" s="1" t="s">
        <v>144</v>
      </c>
      <c r="F116" s="20" t="s">
        <v>148</v>
      </c>
      <c r="G116" s="7">
        <v>25516.400000000001</v>
      </c>
      <c r="H116" s="7">
        <v>25516.400000000001</v>
      </c>
      <c r="I116" s="7">
        <v>23432.86</v>
      </c>
      <c r="J116" s="4">
        <v>1</v>
      </c>
      <c r="K116" s="4">
        <v>1</v>
      </c>
      <c r="L116" s="14">
        <v>1</v>
      </c>
      <c r="M116" s="15">
        <f t="shared" si="13"/>
        <v>0.91834506435077046</v>
      </c>
      <c r="N116" s="15">
        <f t="shared" si="14"/>
        <v>0.91834506435077046</v>
      </c>
      <c r="O116" s="16">
        <f t="shared" si="15"/>
        <v>0.91834506435077046</v>
      </c>
      <c r="P116" s="16">
        <f t="shared" si="16"/>
        <v>0.91834506435077046</v>
      </c>
    </row>
    <row r="117" spans="1:16">
      <c r="A117" s="1" t="s">
        <v>139</v>
      </c>
      <c r="B117" s="2">
        <v>504731</v>
      </c>
      <c r="C117" s="2">
        <v>31</v>
      </c>
      <c r="D117" s="2">
        <v>56313</v>
      </c>
      <c r="E117" s="1" t="s">
        <v>145</v>
      </c>
      <c r="F117" s="20" t="s">
        <v>148</v>
      </c>
      <c r="G117" s="7">
        <v>6603708.1200000001</v>
      </c>
      <c r="H117" s="7">
        <v>6578708.1200000001</v>
      </c>
      <c r="I117" s="7">
        <v>6497538.9500000002</v>
      </c>
      <c r="J117" s="4">
        <v>1</v>
      </c>
      <c r="K117" s="4">
        <v>1</v>
      </c>
      <c r="L117" s="14">
        <v>1</v>
      </c>
      <c r="M117" s="15">
        <f t="shared" si="13"/>
        <v>0.98766183747334269</v>
      </c>
      <c r="N117" s="15">
        <f t="shared" si="14"/>
        <v>0.98766183747334269</v>
      </c>
      <c r="O117" s="16">
        <f t="shared" si="15"/>
        <v>0.98766183747334269</v>
      </c>
      <c r="P117" s="16">
        <f t="shared" si="16"/>
        <v>0.98766183747334269</v>
      </c>
    </row>
    <row r="118" spans="1:16">
      <c r="A118" s="1" t="s">
        <v>140</v>
      </c>
      <c r="B118" s="2">
        <v>504831</v>
      </c>
      <c r="C118" s="2">
        <v>31</v>
      </c>
      <c r="D118" s="2">
        <v>56313</v>
      </c>
      <c r="E118" s="1" t="s">
        <v>146</v>
      </c>
      <c r="F118" s="20" t="s">
        <v>148</v>
      </c>
      <c r="G118" s="7">
        <v>2465283.1560000004</v>
      </c>
      <c r="H118" s="7">
        <v>2465283.1560000004</v>
      </c>
      <c r="I118" s="7">
        <v>2007582.63</v>
      </c>
      <c r="J118" s="4">
        <v>1</v>
      </c>
      <c r="K118" s="4">
        <v>1</v>
      </c>
      <c r="L118" s="14">
        <v>1</v>
      </c>
      <c r="M118" s="15">
        <f t="shared" si="13"/>
        <v>0.81434160011759704</v>
      </c>
      <c r="N118" s="15">
        <f t="shared" si="14"/>
        <v>0.81434160011759704</v>
      </c>
      <c r="O118" s="16">
        <f t="shared" si="15"/>
        <v>0.81434160011759704</v>
      </c>
      <c r="P118" s="16">
        <f t="shared" si="16"/>
        <v>0.81434160011759704</v>
      </c>
    </row>
    <row r="119" spans="1:16">
      <c r="A119" s="1" t="s">
        <v>141</v>
      </c>
      <c r="B119" s="2">
        <v>506731</v>
      </c>
      <c r="C119" s="2" t="s">
        <v>142</v>
      </c>
      <c r="D119" s="2">
        <v>18311</v>
      </c>
      <c r="E119" s="1" t="s">
        <v>147</v>
      </c>
      <c r="F119" s="20" t="s">
        <v>148</v>
      </c>
      <c r="G119" s="7">
        <v>0</v>
      </c>
      <c r="H119" s="7">
        <v>25000</v>
      </c>
      <c r="I119" s="7">
        <v>15451.2</v>
      </c>
      <c r="J119" s="4">
        <v>1</v>
      </c>
      <c r="K119" s="4">
        <v>1</v>
      </c>
      <c r="L119" s="14">
        <v>1</v>
      </c>
      <c r="M119" s="15">
        <f t="shared" si="13"/>
        <v>0.61804800000000004</v>
      </c>
      <c r="N119" s="15">
        <f t="shared" si="14"/>
        <v>0.61804800000000004</v>
      </c>
      <c r="O119" s="16">
        <f t="shared" si="15"/>
        <v>0.61804800000000004</v>
      </c>
      <c r="P119" s="16">
        <f t="shared" si="16"/>
        <v>0.61804800000000004</v>
      </c>
    </row>
    <row r="120" spans="1:16">
      <c r="A120" s="1" t="s">
        <v>236</v>
      </c>
      <c r="B120" s="2">
        <v>509831</v>
      </c>
      <c r="C120" s="2" t="s">
        <v>142</v>
      </c>
      <c r="D120" s="2">
        <v>18351</v>
      </c>
      <c r="E120" s="1" t="s">
        <v>237</v>
      </c>
      <c r="F120" s="20" t="s">
        <v>148</v>
      </c>
      <c r="G120" s="7">
        <v>0</v>
      </c>
      <c r="H120" s="7">
        <v>6000000</v>
      </c>
      <c r="I120" s="7">
        <v>5999999.9199999999</v>
      </c>
      <c r="J120" s="4">
        <v>1</v>
      </c>
      <c r="K120" s="4">
        <v>1</v>
      </c>
      <c r="L120" s="14">
        <v>1</v>
      </c>
      <c r="M120" s="15">
        <f t="shared" si="13"/>
        <v>0.99999998666666667</v>
      </c>
      <c r="N120" s="15">
        <f t="shared" si="14"/>
        <v>0.99999998666666667</v>
      </c>
      <c r="O120" s="16">
        <f t="shared" si="15"/>
        <v>0.99999998666666667</v>
      </c>
      <c r="P120" s="16">
        <f t="shared" si="16"/>
        <v>0.99999998666666667</v>
      </c>
    </row>
    <row r="121" spans="1:16">
      <c r="A121" s="1" t="s">
        <v>149</v>
      </c>
      <c r="B121" s="2">
        <v>504932</v>
      </c>
      <c r="C121" s="2">
        <v>32</v>
      </c>
      <c r="D121" s="2">
        <v>55113</v>
      </c>
      <c r="E121" s="1" t="s">
        <v>60</v>
      </c>
      <c r="F121" s="20" t="s">
        <v>157</v>
      </c>
      <c r="G121" s="7">
        <v>3833861</v>
      </c>
      <c r="H121" s="7">
        <v>3833861</v>
      </c>
      <c r="I121" s="7">
        <v>3525306.1</v>
      </c>
      <c r="J121" s="4">
        <v>1</v>
      </c>
      <c r="K121" s="4">
        <v>1</v>
      </c>
      <c r="L121" s="14">
        <v>1</v>
      </c>
      <c r="M121" s="15">
        <f t="shared" si="13"/>
        <v>0.91951849584531109</v>
      </c>
      <c r="N121" s="15">
        <f t="shared" si="14"/>
        <v>0.91951849584531109</v>
      </c>
      <c r="O121" s="16">
        <f t="shared" si="15"/>
        <v>0.91951849584531109</v>
      </c>
      <c r="P121" s="16">
        <f t="shared" si="16"/>
        <v>0.91951849584531109</v>
      </c>
    </row>
    <row r="122" spans="1:16">
      <c r="A122" s="1" t="s">
        <v>150</v>
      </c>
      <c r="B122" s="2">
        <v>505032</v>
      </c>
      <c r="C122" s="2">
        <v>32</v>
      </c>
      <c r="D122" s="2">
        <v>56211</v>
      </c>
      <c r="E122" s="1" t="s">
        <v>151</v>
      </c>
      <c r="F122" s="20" t="s">
        <v>157</v>
      </c>
      <c r="G122" s="7">
        <v>36000000</v>
      </c>
      <c r="H122" s="7">
        <v>22502974</v>
      </c>
      <c r="I122" s="7">
        <v>14078820.24</v>
      </c>
      <c r="J122" s="4">
        <v>1</v>
      </c>
      <c r="K122" s="4">
        <v>1</v>
      </c>
      <c r="L122" s="14">
        <v>1</v>
      </c>
      <c r="M122" s="15">
        <f t="shared" si="13"/>
        <v>0.6256426479451116</v>
      </c>
      <c r="N122" s="15">
        <f t="shared" si="14"/>
        <v>0.6256426479451116</v>
      </c>
      <c r="O122" s="16">
        <f t="shared" si="15"/>
        <v>0.6256426479451116</v>
      </c>
      <c r="P122" s="16">
        <f t="shared" si="16"/>
        <v>0.6256426479451116</v>
      </c>
    </row>
    <row r="123" spans="1:16">
      <c r="A123" s="1" t="s">
        <v>152</v>
      </c>
      <c r="B123" s="2">
        <v>506332</v>
      </c>
      <c r="C123" s="2" t="s">
        <v>153</v>
      </c>
      <c r="D123" s="2">
        <v>18611</v>
      </c>
      <c r="E123" s="1" t="s">
        <v>154</v>
      </c>
      <c r="F123" s="20" t="s">
        <v>157</v>
      </c>
      <c r="G123" s="7">
        <v>0</v>
      </c>
      <c r="H123" s="7">
        <v>0</v>
      </c>
      <c r="I123" s="7">
        <v>0</v>
      </c>
      <c r="J123" s="4">
        <v>1</v>
      </c>
      <c r="K123" s="4">
        <v>1</v>
      </c>
      <c r="L123" s="14">
        <v>1</v>
      </c>
      <c r="M123" s="15">
        <v>0</v>
      </c>
      <c r="N123" s="15">
        <v>0</v>
      </c>
      <c r="O123" s="16">
        <v>0</v>
      </c>
      <c r="P123" s="16">
        <v>0</v>
      </c>
    </row>
    <row r="124" spans="1:16">
      <c r="A124" s="1" t="s">
        <v>155</v>
      </c>
      <c r="B124" s="2">
        <v>507532</v>
      </c>
      <c r="C124" s="2" t="s">
        <v>153</v>
      </c>
      <c r="D124" s="2">
        <v>59121</v>
      </c>
      <c r="E124" s="1" t="s">
        <v>156</v>
      </c>
      <c r="F124" s="20" t="s">
        <v>157</v>
      </c>
      <c r="G124" s="7">
        <v>0</v>
      </c>
      <c r="H124" s="7">
        <v>0</v>
      </c>
      <c r="I124" s="7">
        <v>0</v>
      </c>
      <c r="J124" s="4">
        <v>1</v>
      </c>
      <c r="K124" s="4">
        <v>1</v>
      </c>
      <c r="L124" s="14">
        <v>1</v>
      </c>
      <c r="M124" s="15">
        <v>0</v>
      </c>
      <c r="N124" s="15">
        <v>0</v>
      </c>
      <c r="O124" s="16">
        <v>0</v>
      </c>
      <c r="P124" s="16">
        <v>0</v>
      </c>
    </row>
    <row r="125" spans="1:16">
      <c r="A125" s="1" t="s">
        <v>223</v>
      </c>
      <c r="B125" s="2">
        <v>510732</v>
      </c>
      <c r="C125" s="2" t="s">
        <v>153</v>
      </c>
      <c r="D125" s="2">
        <v>18611</v>
      </c>
      <c r="E125" s="1" t="s">
        <v>238</v>
      </c>
      <c r="F125" s="20" t="s">
        <v>157</v>
      </c>
      <c r="G125" s="7">
        <v>0</v>
      </c>
      <c r="H125" s="7">
        <v>10500000</v>
      </c>
      <c r="I125" s="7">
        <v>0</v>
      </c>
      <c r="J125" s="4">
        <v>1</v>
      </c>
      <c r="K125" s="4">
        <v>1</v>
      </c>
      <c r="L125" s="14">
        <v>1</v>
      </c>
      <c r="M125" s="15">
        <f t="shared" si="13"/>
        <v>0</v>
      </c>
      <c r="N125" s="15">
        <f t="shared" si="14"/>
        <v>0</v>
      </c>
      <c r="O125" s="16">
        <f t="shared" si="15"/>
        <v>0</v>
      </c>
      <c r="P125" s="16">
        <f t="shared" si="16"/>
        <v>0</v>
      </c>
    </row>
    <row r="126" spans="1:16" ht="16.5">
      <c r="A126" s="1" t="s">
        <v>158</v>
      </c>
      <c r="B126" s="2">
        <v>505133</v>
      </c>
      <c r="C126" s="2">
        <v>33</v>
      </c>
      <c r="D126" s="2">
        <v>57311</v>
      </c>
      <c r="E126" s="1" t="s">
        <v>159</v>
      </c>
      <c r="F126" s="20" t="s">
        <v>164</v>
      </c>
      <c r="G126" s="7">
        <v>350000</v>
      </c>
      <c r="H126" s="7">
        <v>350000</v>
      </c>
      <c r="I126" s="7">
        <v>280000</v>
      </c>
      <c r="J126" s="4">
        <v>1</v>
      </c>
      <c r="K126" s="4">
        <v>1</v>
      </c>
      <c r="L126" s="14">
        <v>1</v>
      </c>
      <c r="M126" s="15">
        <f t="shared" si="13"/>
        <v>0.8</v>
      </c>
      <c r="N126" s="15">
        <f t="shared" si="14"/>
        <v>0.8</v>
      </c>
      <c r="O126" s="16">
        <f t="shared" si="15"/>
        <v>0.8</v>
      </c>
      <c r="P126" s="16">
        <f t="shared" si="16"/>
        <v>0.8</v>
      </c>
    </row>
    <row r="127" spans="1:16" ht="16.5">
      <c r="A127" s="1" t="s">
        <v>160</v>
      </c>
      <c r="B127" s="2">
        <v>505233</v>
      </c>
      <c r="C127" s="2">
        <v>33</v>
      </c>
      <c r="D127" s="2">
        <v>57312</v>
      </c>
      <c r="E127" s="1" t="s">
        <v>161</v>
      </c>
      <c r="F127" s="20" t="s">
        <v>164</v>
      </c>
      <c r="G127" s="7">
        <v>1800000</v>
      </c>
      <c r="H127" s="7">
        <v>1703256</v>
      </c>
      <c r="I127" s="7">
        <v>1641980</v>
      </c>
      <c r="J127" s="4">
        <v>1</v>
      </c>
      <c r="K127" s="4">
        <v>1</v>
      </c>
      <c r="L127" s="14">
        <v>1</v>
      </c>
      <c r="M127" s="15">
        <f t="shared" si="13"/>
        <v>0.96402419835890785</v>
      </c>
      <c r="N127" s="15">
        <f t="shared" si="14"/>
        <v>0.96402419835890785</v>
      </c>
      <c r="O127" s="16">
        <f t="shared" si="15"/>
        <v>0.96402419835890785</v>
      </c>
      <c r="P127" s="16">
        <f t="shared" si="16"/>
        <v>0.96402419835890785</v>
      </c>
    </row>
    <row r="128" spans="1:16">
      <c r="A128" s="1" t="s">
        <v>162</v>
      </c>
      <c r="B128" s="2">
        <v>505333</v>
      </c>
      <c r="C128" s="2">
        <v>33</v>
      </c>
      <c r="D128" s="2">
        <v>57312</v>
      </c>
      <c r="E128" s="6" t="s">
        <v>163</v>
      </c>
      <c r="F128" s="20" t="s">
        <v>164</v>
      </c>
      <c r="G128" s="7">
        <v>400000</v>
      </c>
      <c r="H128" s="7">
        <v>400000</v>
      </c>
      <c r="I128" s="7">
        <v>0</v>
      </c>
      <c r="J128" s="4">
        <v>1</v>
      </c>
      <c r="K128" s="4">
        <v>1</v>
      </c>
      <c r="L128" s="14">
        <v>1</v>
      </c>
      <c r="M128" s="15">
        <f t="shared" si="13"/>
        <v>0</v>
      </c>
      <c r="N128" s="15">
        <f t="shared" si="14"/>
        <v>0</v>
      </c>
      <c r="O128" s="16">
        <f t="shared" si="15"/>
        <v>0</v>
      </c>
      <c r="P128" s="16">
        <f t="shared" si="16"/>
        <v>0</v>
      </c>
    </row>
    <row r="129" spans="1:16" ht="16.5">
      <c r="A129" s="1" t="s">
        <v>239</v>
      </c>
      <c r="B129" s="2">
        <v>507633</v>
      </c>
      <c r="C129" s="2" t="s">
        <v>240</v>
      </c>
      <c r="D129" s="2">
        <v>57711</v>
      </c>
      <c r="E129" s="6" t="s">
        <v>241</v>
      </c>
      <c r="F129" s="20" t="s">
        <v>164</v>
      </c>
      <c r="G129" s="7">
        <v>0</v>
      </c>
      <c r="H129" s="7">
        <v>60000</v>
      </c>
      <c r="I129" s="7">
        <v>44613.3</v>
      </c>
      <c r="J129" s="4">
        <v>1</v>
      </c>
      <c r="K129" s="4">
        <v>1</v>
      </c>
      <c r="L129" s="14">
        <v>1</v>
      </c>
      <c r="M129" s="15">
        <f t="shared" si="13"/>
        <v>0.74355500000000008</v>
      </c>
      <c r="N129" s="15">
        <f t="shared" si="14"/>
        <v>0.74355500000000008</v>
      </c>
      <c r="O129" s="16">
        <f t="shared" si="15"/>
        <v>0.74355500000000008</v>
      </c>
      <c r="P129" s="16">
        <f t="shared" si="16"/>
        <v>0.74355500000000008</v>
      </c>
    </row>
    <row r="130" spans="1:16">
      <c r="A130" s="1" t="s">
        <v>242</v>
      </c>
      <c r="B130" s="2">
        <v>510233</v>
      </c>
      <c r="C130" s="2" t="s">
        <v>240</v>
      </c>
      <c r="D130" s="2">
        <v>18311</v>
      </c>
      <c r="E130" s="1" t="s">
        <v>147</v>
      </c>
      <c r="F130" s="20" t="s">
        <v>164</v>
      </c>
      <c r="G130" s="7">
        <v>0</v>
      </c>
      <c r="H130" s="7">
        <v>96744</v>
      </c>
      <c r="I130" s="7">
        <v>96744</v>
      </c>
      <c r="J130" s="4">
        <v>1</v>
      </c>
      <c r="K130" s="4">
        <v>1</v>
      </c>
      <c r="L130" s="14">
        <v>1</v>
      </c>
      <c r="M130" s="15">
        <f t="shared" si="13"/>
        <v>1</v>
      </c>
      <c r="N130" s="15">
        <f t="shared" si="14"/>
        <v>1</v>
      </c>
      <c r="O130" s="16">
        <f t="shared" si="15"/>
        <v>1</v>
      </c>
      <c r="P130" s="16">
        <f t="shared" si="16"/>
        <v>1</v>
      </c>
    </row>
    <row r="131" spans="1:16">
      <c r="A131" s="20" t="s">
        <v>255</v>
      </c>
      <c r="B131" s="2">
        <v>511433</v>
      </c>
      <c r="C131" s="2">
        <v>33</v>
      </c>
      <c r="D131" s="2">
        <v>18411</v>
      </c>
      <c r="E131" s="20" t="s">
        <v>257</v>
      </c>
      <c r="F131" s="20" t="s">
        <v>164</v>
      </c>
      <c r="G131" s="7">
        <v>0</v>
      </c>
      <c r="H131" s="7">
        <v>61276</v>
      </c>
      <c r="I131" s="7">
        <v>0</v>
      </c>
      <c r="J131" s="4">
        <v>1</v>
      </c>
      <c r="K131" s="4">
        <v>1</v>
      </c>
      <c r="L131" s="14">
        <v>1</v>
      </c>
      <c r="M131" s="15">
        <f t="shared" si="13"/>
        <v>0</v>
      </c>
      <c r="N131" s="15">
        <f t="shared" si="14"/>
        <v>0</v>
      </c>
      <c r="O131" s="16">
        <f t="shared" si="15"/>
        <v>0</v>
      </c>
      <c r="P131" s="16">
        <f t="shared" si="16"/>
        <v>0</v>
      </c>
    </row>
    <row r="132" spans="1:16">
      <c r="A132" s="1" t="s">
        <v>165</v>
      </c>
      <c r="B132" s="2">
        <v>505434</v>
      </c>
      <c r="C132" s="2" t="s">
        <v>166</v>
      </c>
      <c r="D132" s="2">
        <v>56512</v>
      </c>
      <c r="E132" s="1" t="s">
        <v>167</v>
      </c>
      <c r="F132" s="20" t="s">
        <v>168</v>
      </c>
      <c r="G132" s="7">
        <v>126000</v>
      </c>
      <c r="H132" s="7">
        <v>126000</v>
      </c>
      <c r="I132" s="7">
        <v>76001.8</v>
      </c>
      <c r="J132" s="4">
        <v>1</v>
      </c>
      <c r="K132" s="4">
        <v>1</v>
      </c>
      <c r="L132" s="14">
        <v>1</v>
      </c>
      <c r="M132" s="15">
        <f t="shared" si="13"/>
        <v>0.60318888888888889</v>
      </c>
      <c r="N132" s="15">
        <f t="shared" si="14"/>
        <v>0.60318888888888889</v>
      </c>
      <c r="O132" s="16">
        <f t="shared" si="15"/>
        <v>0.60318888888888889</v>
      </c>
      <c r="P132" s="16">
        <f t="shared" si="16"/>
        <v>0.60318888888888889</v>
      </c>
    </row>
    <row r="133" spans="1:16" ht="16.5">
      <c r="A133" s="1" t="s">
        <v>169</v>
      </c>
      <c r="B133" s="2">
        <v>505538</v>
      </c>
      <c r="C133" s="2">
        <v>38</v>
      </c>
      <c r="D133" s="2">
        <v>59411</v>
      </c>
      <c r="E133" s="1" t="s">
        <v>170</v>
      </c>
      <c r="F133" s="20" t="s">
        <v>174</v>
      </c>
      <c r="G133" s="7">
        <v>1750000</v>
      </c>
      <c r="H133" s="7">
        <v>1750000</v>
      </c>
      <c r="I133" s="7">
        <v>0</v>
      </c>
      <c r="J133" s="4">
        <v>1</v>
      </c>
      <c r="K133" s="4">
        <v>1</v>
      </c>
      <c r="L133" s="14">
        <v>1</v>
      </c>
      <c r="M133" s="15">
        <f t="shared" si="13"/>
        <v>0</v>
      </c>
      <c r="N133" s="15">
        <f t="shared" si="14"/>
        <v>0</v>
      </c>
      <c r="O133" s="16">
        <f t="shared" si="15"/>
        <v>0</v>
      </c>
      <c r="P133" s="16">
        <f t="shared" si="16"/>
        <v>0</v>
      </c>
    </row>
    <row r="134" spans="1:16" ht="16.5">
      <c r="A134" s="1" t="s">
        <v>171</v>
      </c>
      <c r="B134" s="2">
        <v>505638</v>
      </c>
      <c r="C134" s="2">
        <v>38</v>
      </c>
      <c r="D134" s="2">
        <v>59411</v>
      </c>
      <c r="E134" s="1" t="s">
        <v>243</v>
      </c>
      <c r="F134" s="20" t="s">
        <v>174</v>
      </c>
      <c r="G134" s="7">
        <v>14000</v>
      </c>
      <c r="H134" s="7">
        <v>14000</v>
      </c>
      <c r="I134" s="7">
        <v>0</v>
      </c>
      <c r="J134" s="4">
        <v>1</v>
      </c>
      <c r="K134" s="4">
        <v>1</v>
      </c>
      <c r="L134" s="14">
        <v>1</v>
      </c>
      <c r="M134" s="15">
        <f t="shared" si="13"/>
        <v>0</v>
      </c>
      <c r="N134" s="15">
        <f t="shared" si="14"/>
        <v>0</v>
      </c>
      <c r="O134" s="16">
        <f t="shared" si="15"/>
        <v>0</v>
      </c>
      <c r="P134" s="16">
        <f t="shared" si="16"/>
        <v>0</v>
      </c>
    </row>
    <row r="135" spans="1:16" ht="16.5">
      <c r="A135" s="1" t="s">
        <v>172</v>
      </c>
      <c r="B135" s="2">
        <v>505738</v>
      </c>
      <c r="C135" s="2">
        <v>38</v>
      </c>
      <c r="D135" s="2">
        <v>59411</v>
      </c>
      <c r="E135" s="6" t="s">
        <v>173</v>
      </c>
      <c r="F135" s="20" t="s">
        <v>174</v>
      </c>
      <c r="G135" s="7">
        <v>280000</v>
      </c>
      <c r="H135" s="7">
        <v>280000</v>
      </c>
      <c r="I135" s="7">
        <v>0</v>
      </c>
      <c r="J135" s="4">
        <v>1</v>
      </c>
      <c r="K135" s="4">
        <v>1</v>
      </c>
      <c r="L135" s="14">
        <v>1</v>
      </c>
      <c r="M135" s="15">
        <f t="shared" si="13"/>
        <v>0</v>
      </c>
      <c r="N135" s="15">
        <f t="shared" si="14"/>
        <v>0</v>
      </c>
      <c r="O135" s="16">
        <f t="shared" si="15"/>
        <v>0</v>
      </c>
      <c r="P135" s="16">
        <f t="shared" si="16"/>
        <v>0</v>
      </c>
    </row>
    <row r="136" spans="1:16" ht="16.5">
      <c r="A136" s="1" t="s">
        <v>175</v>
      </c>
      <c r="B136" s="2">
        <v>505840</v>
      </c>
      <c r="C136" s="2">
        <v>40</v>
      </c>
      <c r="D136" s="2">
        <v>18311</v>
      </c>
      <c r="E136" s="6" t="s">
        <v>176</v>
      </c>
      <c r="F136" s="20" t="s">
        <v>181</v>
      </c>
      <c r="G136" s="7">
        <v>21000</v>
      </c>
      <c r="H136" s="7">
        <v>21000</v>
      </c>
      <c r="I136" s="7">
        <v>20210.96</v>
      </c>
      <c r="J136" s="4">
        <v>1</v>
      </c>
      <c r="K136" s="4">
        <v>1</v>
      </c>
      <c r="L136" s="14">
        <v>1</v>
      </c>
      <c r="M136" s="15">
        <f t="shared" si="13"/>
        <v>0.96242666666666665</v>
      </c>
      <c r="N136" s="15">
        <f t="shared" si="14"/>
        <v>0.96242666666666665</v>
      </c>
      <c r="O136" s="16">
        <f t="shared" si="15"/>
        <v>0.96242666666666665</v>
      </c>
      <c r="P136" s="16">
        <f t="shared" si="16"/>
        <v>0.96242666666666665</v>
      </c>
    </row>
    <row r="137" spans="1:16">
      <c r="A137" s="1" t="s">
        <v>177</v>
      </c>
      <c r="B137" s="2">
        <v>505940</v>
      </c>
      <c r="C137" s="2">
        <v>40</v>
      </c>
      <c r="D137" s="2">
        <v>59433</v>
      </c>
      <c r="E137" s="6" t="s">
        <v>178</v>
      </c>
      <c r="F137" s="20" t="s">
        <v>181</v>
      </c>
      <c r="G137" s="7">
        <v>35000</v>
      </c>
      <c r="H137" s="7">
        <v>35000</v>
      </c>
      <c r="I137" s="7">
        <v>0</v>
      </c>
      <c r="J137" s="4">
        <v>1</v>
      </c>
      <c r="K137" s="4">
        <v>1</v>
      </c>
      <c r="L137" s="14">
        <v>1</v>
      </c>
      <c r="M137" s="15">
        <f t="shared" si="13"/>
        <v>0</v>
      </c>
      <c r="N137" s="15">
        <f t="shared" si="14"/>
        <v>0</v>
      </c>
      <c r="O137" s="16">
        <f t="shared" si="15"/>
        <v>0</v>
      </c>
      <c r="P137" s="16">
        <f t="shared" si="16"/>
        <v>0</v>
      </c>
    </row>
    <row r="138" spans="1:16">
      <c r="A138" s="1" t="s">
        <v>179</v>
      </c>
      <c r="B138" s="2">
        <v>506040</v>
      </c>
      <c r="C138" s="2">
        <v>40</v>
      </c>
      <c r="D138" s="2">
        <v>55113</v>
      </c>
      <c r="E138" s="1" t="s">
        <v>180</v>
      </c>
      <c r="F138" s="20" t="s">
        <v>181</v>
      </c>
      <c r="G138" s="7">
        <v>533750</v>
      </c>
      <c r="H138" s="7">
        <v>533750</v>
      </c>
      <c r="I138" s="7">
        <v>206499.35</v>
      </c>
      <c r="J138" s="4">
        <v>1</v>
      </c>
      <c r="K138" s="4">
        <v>1</v>
      </c>
      <c r="L138" s="14">
        <v>1</v>
      </c>
      <c r="M138" s="15">
        <f t="shared" si="13"/>
        <v>0.38688402810304451</v>
      </c>
      <c r="N138" s="15">
        <f t="shared" si="14"/>
        <v>0.38688402810304451</v>
      </c>
      <c r="O138" s="16">
        <f t="shared" si="15"/>
        <v>0.38688402810304451</v>
      </c>
      <c r="P138" s="16">
        <f t="shared" si="16"/>
        <v>0.38688402810304451</v>
      </c>
    </row>
    <row r="139" spans="1:16">
      <c r="A139" s="20" t="s">
        <v>188</v>
      </c>
      <c r="B139" s="2">
        <v>560240</v>
      </c>
      <c r="C139" s="2">
        <v>40</v>
      </c>
      <c r="D139" s="2">
        <v>59124</v>
      </c>
      <c r="E139" s="20" t="s">
        <v>258</v>
      </c>
      <c r="F139" s="20" t="s">
        <v>181</v>
      </c>
      <c r="G139" s="7">
        <v>0</v>
      </c>
      <c r="H139" s="7">
        <v>300000</v>
      </c>
      <c r="I139" s="7">
        <v>0</v>
      </c>
      <c r="J139" s="4" t="s">
        <v>259</v>
      </c>
      <c r="K139" s="4">
        <v>1</v>
      </c>
      <c r="L139" s="14">
        <v>1</v>
      </c>
      <c r="M139" s="15">
        <f t="shared" si="13"/>
        <v>0</v>
      </c>
      <c r="N139" s="15">
        <f t="shared" si="14"/>
        <v>0</v>
      </c>
      <c r="O139" s="16">
        <f t="shared" si="15"/>
        <v>0</v>
      </c>
      <c r="P139" s="16">
        <f t="shared" si="16"/>
        <v>0</v>
      </c>
    </row>
    <row r="140" spans="1:16" ht="16.5">
      <c r="A140" s="1" t="s">
        <v>182</v>
      </c>
      <c r="B140" s="2">
        <v>506141</v>
      </c>
      <c r="C140" s="2">
        <v>41</v>
      </c>
      <c r="D140" s="2">
        <v>58312</v>
      </c>
      <c r="E140" s="1" t="s">
        <v>183</v>
      </c>
      <c r="F140" s="20" t="s">
        <v>186</v>
      </c>
      <c r="G140" s="7">
        <v>315000</v>
      </c>
      <c r="H140" s="7">
        <v>0</v>
      </c>
      <c r="I140" s="7">
        <v>0</v>
      </c>
      <c r="J140" s="4">
        <v>1</v>
      </c>
      <c r="K140" s="4">
        <v>1</v>
      </c>
      <c r="L140" s="14">
        <v>1</v>
      </c>
      <c r="M140" s="15">
        <v>0</v>
      </c>
      <c r="N140" s="15">
        <v>0</v>
      </c>
      <c r="O140" s="16">
        <v>0</v>
      </c>
      <c r="P140" s="16">
        <v>0</v>
      </c>
    </row>
    <row r="141" spans="1:16" ht="16.5">
      <c r="A141" s="1" t="s">
        <v>184</v>
      </c>
      <c r="B141" s="2">
        <v>506241</v>
      </c>
      <c r="C141" s="2">
        <v>41</v>
      </c>
      <c r="D141" s="2">
        <v>58312</v>
      </c>
      <c r="E141" s="1" t="s">
        <v>185</v>
      </c>
      <c r="F141" s="20" t="s">
        <v>186</v>
      </c>
      <c r="G141" s="7">
        <v>525000</v>
      </c>
      <c r="H141" s="7">
        <v>0</v>
      </c>
      <c r="I141" s="7">
        <v>0</v>
      </c>
      <c r="J141" s="4">
        <v>1</v>
      </c>
      <c r="K141" s="4">
        <v>1</v>
      </c>
      <c r="L141" s="14">
        <v>1</v>
      </c>
      <c r="M141" s="15">
        <v>0</v>
      </c>
      <c r="N141" s="15">
        <v>0</v>
      </c>
      <c r="O141" s="16">
        <v>0</v>
      </c>
      <c r="P141" s="16">
        <v>0</v>
      </c>
    </row>
    <row r="142" spans="1:16" ht="16.5">
      <c r="A142" s="1" t="s">
        <v>244</v>
      </c>
      <c r="B142" s="2">
        <v>511141</v>
      </c>
      <c r="C142" s="2" t="s">
        <v>245</v>
      </c>
      <c r="D142" s="2">
        <v>58312</v>
      </c>
      <c r="E142" s="1" t="s">
        <v>246</v>
      </c>
      <c r="F142" s="20" t="s">
        <v>186</v>
      </c>
      <c r="G142" s="7">
        <v>0</v>
      </c>
      <c r="H142" s="7">
        <v>840000</v>
      </c>
      <c r="I142" s="7">
        <v>0</v>
      </c>
      <c r="J142" s="4">
        <v>1</v>
      </c>
      <c r="K142" s="4">
        <v>1</v>
      </c>
      <c r="L142" s="14">
        <v>1</v>
      </c>
      <c r="M142" s="15">
        <f t="shared" ref="M142" si="21">I142/H142</f>
        <v>0</v>
      </c>
      <c r="N142" s="15">
        <f t="shared" ref="N142" si="22">I142/H142</f>
        <v>0</v>
      </c>
      <c r="O142" s="16">
        <f t="shared" ref="O142" si="23">M142</f>
        <v>0</v>
      </c>
      <c r="P142" s="16">
        <f t="shared" ref="P142" si="24">N142</f>
        <v>0</v>
      </c>
    </row>
  </sheetData>
  <mergeCells count="10">
    <mergeCell ref="A1:P1"/>
    <mergeCell ref="A4:D5"/>
    <mergeCell ref="E4:E5"/>
    <mergeCell ref="F4:F5"/>
    <mergeCell ref="G4:I4"/>
    <mergeCell ref="J4:L4"/>
    <mergeCell ref="M4:N4"/>
    <mergeCell ref="O4:P4"/>
    <mergeCell ref="A3:P3"/>
    <mergeCell ref="A2:P2"/>
  </mergeCells>
  <pageMargins left="0.15748031496062992" right="0.15748031496062992" top="0.35433070866141736" bottom="0.55118110236220474" header="0.31496062992125984" footer="0.31496062992125984"/>
  <pageSetup paperSize="5" scale="95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pe.mmartinez</dc:creator>
  <cp:lastModifiedBy>mrosas</cp:lastModifiedBy>
  <cp:lastPrinted>2018-11-01T21:05:12Z</cp:lastPrinted>
  <dcterms:created xsi:type="dcterms:W3CDTF">2018-05-08T13:29:35Z</dcterms:created>
  <dcterms:modified xsi:type="dcterms:W3CDTF">2018-11-01T21:05:24Z</dcterms:modified>
</cp:coreProperties>
</file>