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INF TRIMESTRAL 2019\Sevac 3 trim 2019-X\"/>
    </mc:Choice>
  </mc:AlternateContent>
  <xr:revisionPtr revIDLastSave="0" documentId="13_ncr:1_{1CBF43F9-E1B6-45D9-8A6C-E2504ECD3986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3 trim " sheetId="2" r:id="rId1"/>
    <sheet name="Hoja3" sheetId="3" r:id="rId2"/>
  </sheets>
  <definedNames>
    <definedName name="_xlnm.Print_Titles" localSheetId="0">'3 trim '!$5:$7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7" i="2" l="1"/>
  <c r="G158" i="2"/>
  <c r="G153" i="2"/>
  <c r="G151" i="2"/>
  <c r="G148" i="2"/>
  <c r="G135" i="2"/>
  <c r="G129" i="2"/>
  <c r="G126" i="2"/>
  <c r="G123" i="2"/>
  <c r="G120" i="2"/>
  <c r="G117" i="2"/>
  <c r="G114" i="2"/>
  <c r="G112" i="2"/>
  <c r="G109" i="2"/>
  <c r="G103" i="2"/>
  <c r="G89" i="2"/>
  <c r="G60" i="2"/>
  <c r="G53" i="2"/>
  <c r="G39" i="2"/>
  <c r="G37" i="2"/>
  <c r="G34" i="2"/>
  <c r="G29" i="2"/>
  <c r="G18" i="2"/>
  <c r="G15" i="2"/>
  <c r="G12" i="2"/>
  <c r="G10" i="2"/>
  <c r="G8" i="2"/>
</calcChain>
</file>

<file path=xl/sharedStrings.xml><?xml version="1.0" encoding="utf-8"?>
<sst xmlns="http://schemas.openxmlformats.org/spreadsheetml/2006/main" count="367" uniqueCount="264">
  <si>
    <t>Origen</t>
  </si>
  <si>
    <t>SINDICATURA MUNICIPAL</t>
  </si>
  <si>
    <t>BZM01</t>
  </si>
  <si>
    <t>EQUIPO DE COMPUTO . SERVIDOR</t>
  </si>
  <si>
    <t>SECRETARÍA PARTICULAR</t>
  </si>
  <si>
    <t>MOBILIARIO Y EQUIPO DE  OFICINA PARA OFICINA DE RESILIENCIA</t>
  </si>
  <si>
    <t>ACONDICIONAMIENTO DE INSTALACIONES DE CONMUTADOR, ATENCIÓN CIUDADANA</t>
  </si>
  <si>
    <t>SECRETARÍA TÉCNICA</t>
  </si>
  <si>
    <t>FONDO MIXTO CONACYT - GOBIERNO MUNICIPAL JUÁREZ, CHIH.</t>
  </si>
  <si>
    <t>DZM05</t>
  </si>
  <si>
    <t>05</t>
  </si>
  <si>
    <t>UNIDAD MUNICIPAL DE MEJORA REGULATORIA</t>
  </si>
  <si>
    <t>COMUNICACIÓN SOCIAL</t>
  </si>
  <si>
    <t>DZM03</t>
  </si>
  <si>
    <t>06</t>
  </si>
  <si>
    <t>COMPUTADORA MAC - COM SOC</t>
  </si>
  <si>
    <t>ESCRITORIOS - COM SOC</t>
  </si>
  <si>
    <t>SILLAS EJECUTIVA COM SOC PRENSA</t>
  </si>
  <si>
    <t>ARCHIVERO DE 2 CAJONES - COM SOC</t>
  </si>
  <si>
    <t>DZM04</t>
  </si>
  <si>
    <t>DISCO DURO EXTERNO 4 TB - COM SOC PRENSA</t>
  </si>
  <si>
    <t xml:space="preserve">SILLAS SALA DE JUNTAS COM SOCIAL </t>
  </si>
  <si>
    <t>MESA SALA DE  JUNTAS CORPORATIVA - COM SOC</t>
  </si>
  <si>
    <t>SECRETARÍA DEL AYUNTAMIENTO</t>
  </si>
  <si>
    <t xml:space="preserve">BZM98  03  </t>
  </si>
  <si>
    <t>59121    18311</t>
  </si>
  <si>
    <t>IMPLEMENTACIÓN DE PROGAMA PILOTO DE MODELO DE JUSTICIA CÍVICA DE LA DIRECCIÓN DE OFICIALÍA JURÍDICA Y BARANDILLA</t>
  </si>
  <si>
    <t>TESORERÍA MUNICIPAL</t>
  </si>
  <si>
    <t>IZF01</t>
  </si>
  <si>
    <t>09</t>
  </si>
  <si>
    <t>ALUMBRADO DEUDA</t>
  </si>
  <si>
    <t>GZM04</t>
  </si>
  <si>
    <t>DIGITALIZACIÓN</t>
  </si>
  <si>
    <t>GZM01</t>
  </si>
  <si>
    <t>NUEVA CONTABILIDAD</t>
  </si>
  <si>
    <t>GZM03</t>
  </si>
  <si>
    <t>MOBILIARIO Y EQUIPAMIENTO TESORERIA</t>
  </si>
  <si>
    <t>CONTRALORÍA MUNICIPAL</t>
  </si>
  <si>
    <t>GZM05</t>
  </si>
  <si>
    <t>EQUIPO Y HERRAMIENTA PARA MEJORAMIENTO DE LA GESTION</t>
  </si>
  <si>
    <t>OFICIALÍA MAYOR</t>
  </si>
  <si>
    <t>PROGRAMA DE MEJORA EN EQUIPAMIENTO PARA EFICIENTIZAR EL PROCESO LICITATORIO</t>
  </si>
  <si>
    <t>SECRETARÍA DE SEGURIDAD PÚBLICA</t>
  </si>
  <si>
    <t>AZF98</t>
  </si>
  <si>
    <t>12</t>
  </si>
  <si>
    <t>59121-59148</t>
  </si>
  <si>
    <t>REHABILITACION DE LA NUEVA ACADEMIA DE POLICIA</t>
  </si>
  <si>
    <t>COPARTICIPACION FORTASEG</t>
  </si>
  <si>
    <t>AZF02</t>
  </si>
  <si>
    <t>ARRENDAMIENTO DE PATRULLAS</t>
  </si>
  <si>
    <t>AZF03</t>
  </si>
  <si>
    <t xml:space="preserve">SUMINISTRO E INSTALACION DE CIRCUITO CERRADO </t>
  </si>
  <si>
    <t>AZM02</t>
  </si>
  <si>
    <t xml:space="preserve">CAMARA FOTOGRAFICA DIGITAL </t>
  </si>
  <si>
    <t>SERVICIOS PÚBLICOS</t>
  </si>
  <si>
    <t>PLANTAS TRATADORAS</t>
  </si>
  <si>
    <t>EZM03</t>
  </si>
  <si>
    <t>13</t>
  </si>
  <si>
    <t>SISTEMA DE RIEGO CHAMIZAL</t>
  </si>
  <si>
    <t>SISTEMA DE BOMBAS DE REBOMBEO CON MOTOR PARA CHAMIZAL</t>
  </si>
  <si>
    <t>EZM02</t>
  </si>
  <si>
    <t>ADQUISICION DE CAMION  DE VOLTEO TIPO DOMPE</t>
  </si>
  <si>
    <t>EZM01</t>
  </si>
  <si>
    <t>ADQUISICIÓN DE MAQUINARIA Y HERRAMIENTA NECESARIA PARA EL CORRECTO FUNCIONAMIENTO DE RASTRO</t>
  </si>
  <si>
    <t>OBRAS PÚBLICAS</t>
  </si>
  <si>
    <t>TECHUMBRES EN ESCUELAS</t>
  </si>
  <si>
    <t>BANQUETAS EN CALLES DE ZONAS ZAP</t>
  </si>
  <si>
    <t>PAVIMENTACIÓN EN ZONAS ZAP</t>
  </si>
  <si>
    <t>CUARTOS INDEPENDIENTES</t>
  </si>
  <si>
    <t>EZM98</t>
  </si>
  <si>
    <t>14</t>
  </si>
  <si>
    <t>PASEO DE LAS LUCES (AV. JUÁREZ)</t>
  </si>
  <si>
    <t>PAVIMENTACIÓN DE CALLES FUERA DE ZONAS ZAP</t>
  </si>
  <si>
    <t>BACHEO</t>
  </si>
  <si>
    <t>RED DE AGUA POTABLE, ALCANTARILLADO Y REVESTIMIENTO EN ZONAS ZAP</t>
  </si>
  <si>
    <t>EZF98</t>
  </si>
  <si>
    <t>PAGO DE PLAN DE MOVILIDAD URBANA</t>
  </si>
  <si>
    <t>REMODELACIÓN DE LAS OFICINAS DE LA SECRETARÍA DEL AYUNTAMIENTO</t>
  </si>
  <si>
    <t>EZP98</t>
  </si>
  <si>
    <t>EZP01</t>
  </si>
  <si>
    <t>DESARROLLO SOCIAL</t>
  </si>
  <si>
    <t>FZM16</t>
  </si>
  <si>
    <t>EQUIPAMIENTO PROMOTORIAS (PERIFONEO)</t>
  </si>
  <si>
    <t>FZM22</t>
  </si>
  <si>
    <t>BOLOS NAVIDEÑOS 2019</t>
  </si>
  <si>
    <t>EQUIPOS PARA EVENTOS MASIVOS</t>
  </si>
  <si>
    <t>FZM02</t>
  </si>
  <si>
    <t>15</t>
  </si>
  <si>
    <t>MEJORAMIENTO DE LA VIVIENDA (IMPERMEABILIZANTES)</t>
  </si>
  <si>
    <t>INCLUSION LABORAL</t>
  </si>
  <si>
    <t>FZM21</t>
  </si>
  <si>
    <t>CERTIFICACION PARA EL PERSONAL DE LOS CENTROS DE ATENCION INFANTIL</t>
  </si>
  <si>
    <t>FZM03</t>
  </si>
  <si>
    <t>MEJORAMIENTO DE LA VIVIENDA (BLOCK)</t>
  </si>
  <si>
    <t>FZM04</t>
  </si>
  <si>
    <t>MEJORAMIENTO DE LA VIVIENDA (MORTEMIX)</t>
  </si>
  <si>
    <t>FZM23</t>
  </si>
  <si>
    <t>COBIJAS INVIERNOS 2019</t>
  </si>
  <si>
    <t>FZM98</t>
  </si>
  <si>
    <t>REPARACION DE OFICINAS DE DGDS</t>
  </si>
  <si>
    <t>FZM05</t>
  </si>
  <si>
    <t>MEJORAMIENTO DE LA VIVIENDA (LAMINAS)</t>
  </si>
  <si>
    <t>FZM06</t>
  </si>
  <si>
    <t xml:space="preserve">ASISTENCIA ALIMENTARIA </t>
  </si>
  <si>
    <t>FZM17</t>
  </si>
  <si>
    <t>APOYOS ECONOMICOS CBI</t>
  </si>
  <si>
    <t>EDUCACIÓN</t>
  </si>
  <si>
    <t>FZM07</t>
  </si>
  <si>
    <t>BECAS DE EQUIDAD SOCIAL</t>
  </si>
  <si>
    <t>FZM10</t>
  </si>
  <si>
    <t>16</t>
  </si>
  <si>
    <t>ESCUELA MI SEGUNDA CASA</t>
  </si>
  <si>
    <t>FZM08</t>
  </si>
  <si>
    <t xml:space="preserve">MOCHILATON </t>
  </si>
  <si>
    <t>FZF01</t>
  </si>
  <si>
    <t>ADQUISICION DE MONUMENTO DE JUAREZ</t>
  </si>
  <si>
    <t>FZM20</t>
  </si>
  <si>
    <t>BIENESTAR FAMILIAR Y ESCOLAR. EQUIPO DE COMPUTO</t>
  </si>
  <si>
    <t>DESARROLLO ECONÓMICO</t>
  </si>
  <si>
    <t>HZM01</t>
  </si>
  <si>
    <t>MOBILIARIO PARA FERIAS INTEGRALES (MESA Y SILLAS)</t>
  </si>
  <si>
    <t>MOBILIARIO PARA NUEVO MODULO SARE</t>
  </si>
  <si>
    <t>ECOLOGÍA</t>
  </si>
  <si>
    <t>PROGRAMA DE SEPARACION DE BASURA DENTRO DE LAS INSTALACIONES MUNICIPALES</t>
  </si>
  <si>
    <t>ASENTAMIENTOS HUMANOS</t>
  </si>
  <si>
    <t>EZM04</t>
  </si>
  <si>
    <t>20</t>
  </si>
  <si>
    <t>2  RELOJ CHECADOR</t>
  </si>
  <si>
    <t>EZM05</t>
  </si>
  <si>
    <t>EQUIPO DE INGENERIA Y DIBUJO (ADQUISICION DE 2 ESTACIONES TOTALES DE TOPOGRAFIA, TEODOLITO, TRIPIE, BALIZA Y PRISMA 1GPS TOPCON HIPER V Y COLECTORA)</t>
  </si>
  <si>
    <t>COORDINACIÓN DE ASESORES</t>
  </si>
  <si>
    <t>SUMINISTRO Y COLOCACION DE CRISTALERIA PERIMETRAL EN OFICINA DE COORDINACION DE ASESORES</t>
  </si>
  <si>
    <t>BZM02</t>
  </si>
  <si>
    <t>21</t>
  </si>
  <si>
    <t>MOBILIARIO Y EQUIPO</t>
  </si>
  <si>
    <t>PROTECCIÓN CIVIL</t>
  </si>
  <si>
    <t>AZM01</t>
  </si>
  <si>
    <t>22</t>
  </si>
  <si>
    <t xml:space="preserve">EQUIPO RAPTTORS </t>
  </si>
  <si>
    <t>REDES SOCIALES</t>
  </si>
  <si>
    <t>DZM01</t>
  </si>
  <si>
    <t>24</t>
  </si>
  <si>
    <t>EQUIPO DE VIDEO PARA REPORTES CIUDADANOS. (2 TV 50" Y SOPORTES)</t>
  </si>
  <si>
    <t>DZM02</t>
  </si>
  <si>
    <t>EQUIPO DE COMPUTO PARA PUBLICACIONES EN LAS PAGINAS OFICIALES DE MUNICIPIO. (MACBOOK PRO, PROYECTOR, CAMARA, DISCO DURO Y CABLES 4K)</t>
  </si>
  <si>
    <t xml:space="preserve">DESARROLLO URBANO </t>
  </si>
  <si>
    <t>EZM06</t>
  </si>
  <si>
    <t>MOBILIARIO DESARROLLO URBANO</t>
  </si>
  <si>
    <t>TRÁNSITO MUNICIPAL</t>
  </si>
  <si>
    <t>AZM98</t>
  </si>
  <si>
    <t>31</t>
  </si>
  <si>
    <t>REALIZAR EL MANTENIMIENTO DE LA RED DE SEMAFOROS</t>
  </si>
  <si>
    <t xml:space="preserve">ELABORACION Y MANTENIMIENTO DE LA SEÑALIZACIÓN VERTICAL DE LA NOMENCLATURA Y LOS SEÑALAMIENTOS QUE CORRESPONDEN PARA LA CORRECTA IDENTIFICACION DE LAS VIALIDADES PRIMARIAS Y SECUNDARIAS </t>
  </si>
  <si>
    <t>Centros Comunitarios</t>
  </si>
  <si>
    <t>FZM01</t>
  </si>
  <si>
    <t>PROGRAMA CONTRA LA DESNUTRICION Y OBESIDAD</t>
  </si>
  <si>
    <t>MODALIDAD MEJORAMIENTO DEL ENTORNO, MODALIDAD DESARROLLO COMUNITARIO. (INFRAESTRUCTURA PARA EL HABITAT)</t>
  </si>
  <si>
    <t>32</t>
  </si>
  <si>
    <t>IMPERMEABILIZACIÓN</t>
  </si>
  <si>
    <t>FZM11</t>
  </si>
  <si>
    <t>EQUIPAMIENTO DEPORTIVO</t>
  </si>
  <si>
    <t>REMODELACION DE LOS CUARTOS DE RAYOS X</t>
  </si>
  <si>
    <t xml:space="preserve">UNIDAD DE CONSULTA GENERAL, ATENCION A LA MUJER Y CUIDADO DENTAL CAMION </t>
  </si>
  <si>
    <t>FZM19</t>
  </si>
  <si>
    <t>CLINICAS MOVILES</t>
  </si>
  <si>
    <t>PRODUCCIÓN DE ALIMENTOS PARA EL AUTOCONSUMO (HABITAT)</t>
  </si>
  <si>
    <t>PROGRAMA DE EMPLEO TEMPORAL (PET)</t>
  </si>
  <si>
    <t>FZM12</t>
  </si>
  <si>
    <t xml:space="preserve">PROGRAMA PARA EL DESARROLLO EM´RESARIAL DE LA MUJER </t>
  </si>
  <si>
    <t>FZM24</t>
  </si>
  <si>
    <t>EQUIPO PARA CONSULTORIOS DENTALES</t>
  </si>
  <si>
    <t>Planeación y Evaluación</t>
  </si>
  <si>
    <t>PROGRAMA PARA LA GEORREFERENCIACION DE LA OBRA PUBLICA</t>
  </si>
  <si>
    <t>GZF01</t>
  </si>
  <si>
    <t>COOPARTICIPACION FORTASEG. GASTOS DE OPERACIÓN</t>
  </si>
  <si>
    <t>Salud Municipal</t>
  </si>
  <si>
    <t>FZM09</t>
  </si>
  <si>
    <t>34</t>
  </si>
  <si>
    <t>PREVENCION Y CONTROL DE ADICCIONES</t>
  </si>
  <si>
    <t xml:space="preserve">Administrador de la Ciudad </t>
  </si>
  <si>
    <t>FZM13</t>
  </si>
  <si>
    <t>REMOLQUES (Coord. de sur oriente)</t>
  </si>
  <si>
    <t>FZM14</t>
  </si>
  <si>
    <t>MAQUINARIA Y EQUIPO (Coord. de sur oriente)</t>
  </si>
  <si>
    <t>FZM15</t>
  </si>
  <si>
    <t>EQUIPAMIENTO DE OFICINA (Coord. de sur oriente)</t>
  </si>
  <si>
    <t>MOBILIARIO PARA OFICINA (Agropecuario)</t>
  </si>
  <si>
    <t>Informática y Comunicaciones</t>
  </si>
  <si>
    <t>ADQUISICION DE LICENCIAS MICROSOFT PARA USUARIOS FINALES OFFICE</t>
  </si>
  <si>
    <t xml:space="preserve">ADQUISICION DE BATERIA DE RESPALDO ¨15 KVA / 10.5 KW ISOLATED BATTERY BACKUP UPS AND POWER CONDITIONER FOR SENSITIVE ELECTRONICS¨    </t>
  </si>
  <si>
    <t>GZM02</t>
  </si>
  <si>
    <t>41</t>
  </si>
  <si>
    <t>ADQUISICION DE SERVIDOR DELL</t>
  </si>
  <si>
    <t>Información  de Programas y Proyectos de Inversión</t>
  </si>
  <si>
    <t>MOBILIARIO Y EQUIPO EDUCACIONAL Y RECREATIVO. CAMARAS FOTOGRAFICAS</t>
  </si>
  <si>
    <t>FZM25</t>
  </si>
  <si>
    <t>FZ000</t>
  </si>
  <si>
    <t>DZ000</t>
  </si>
  <si>
    <t>GZ000</t>
  </si>
  <si>
    <t>EZ000</t>
  </si>
  <si>
    <t>FZP99</t>
  </si>
  <si>
    <t>HZ000</t>
  </si>
  <si>
    <t>BZ000</t>
  </si>
  <si>
    <t>AZS01</t>
  </si>
  <si>
    <t>PREVENCIÓN SOCIAL DE LA VIOLENCIA Y LA DELINCUENCIA CON PARTICIPACIÓN CIUDADANA</t>
  </si>
  <si>
    <t>AZS02</t>
  </si>
  <si>
    <t>SERVICIOS PROFESIONALES, CIENTÍFICOS Y TÉCNICOS INTEGRALES</t>
  </si>
  <si>
    <t>SERVICIOS DE CAPACITACIÓN</t>
  </si>
  <si>
    <t>VESTUARIO, UNIFORMES, MATERIALES Y EQUIPO DE SEGURIDAD</t>
  </si>
  <si>
    <t>AZM03</t>
  </si>
  <si>
    <t>EQUIPO DE RESPALDO Y EDUCACIONAL</t>
  </si>
  <si>
    <t>AZM06</t>
  </si>
  <si>
    <t>SUMINISTRO E INSTALACIÓN DE CÁMARAS BALA</t>
  </si>
  <si>
    <t>REMODELACIÓN 3er PISO UAAG. REMODELACIÓN Y REHABILIATACIÓN PARA LA SINDICATURA</t>
  </si>
  <si>
    <t>DRENAJE PLUVIAL</t>
  </si>
  <si>
    <t xml:space="preserve">CONSTRUCCIÓN DE BASAMIENTO Y PLAZOLETA ¨MONUMENTO JUÁREZ¨ </t>
  </si>
  <si>
    <t>ELABORACIÓN DE PROYECTOS</t>
  </si>
  <si>
    <t>EZX98</t>
  </si>
  <si>
    <t>PAVIMENTACIÓN CON CONCRETO HIDRAULICO C. RAMONA V. DE GARFIAS/CAPULÍN</t>
  </si>
  <si>
    <t>EZY98</t>
  </si>
  <si>
    <t>CENTENARIO DE LA CONSTUTICIÓN</t>
  </si>
  <si>
    <t>REMODELACIÓN Y REHABILITACIÓN DE LA DIRECCIÓN DE CATASTRO (PLANTA BAJA)</t>
  </si>
  <si>
    <t>EZM07</t>
  </si>
  <si>
    <t>ADQUISICIÓN DE EQUIPO PARA MANTENIMIENTO DE EDIFICIOS MUNICIPALES</t>
  </si>
  <si>
    <t>EZM08</t>
  </si>
  <si>
    <t>RECARPETEO CON SOBRECARPETA (1,000,000 M2)</t>
  </si>
  <si>
    <t>INSTALACIÓN DE TRANSFORMADORES Y SOLICITUDES ANTE LA COMISIÓN FEDERAL DE ELECTRICIDAD (CFE) EN DISTINTOS EDIFICIOS MUNICIPALES</t>
  </si>
  <si>
    <t xml:space="preserve">CONSTRUCCIÓN DE BANQUETAS </t>
  </si>
  <si>
    <t>REHABILITACION DE CANCHAS DE REBOTE</t>
  </si>
  <si>
    <t>CONSTRUCCIÓN DE CUBIERTA METÁLICA EN LA ESCUELA PREPARATORIA CBTIS 114</t>
  </si>
  <si>
    <t>CONSTRUCCIÓN DE CUBIERTA METÁLICA EN LA ESC. PRIM. EST. IGNACIO ZARAGOZA NO. 2038</t>
  </si>
  <si>
    <t>COLADO DE BANQUETAS EN ÁREAS VERDES DE EXPLANADA DE LA PLAZA DE LA MEXICANIDAD</t>
  </si>
  <si>
    <t>TRABAJOS DE REHABILITACIÓN DE LAS INSTALACIONES DE LA PLAZA DE LA MEXICANIDAD</t>
  </si>
  <si>
    <t>CÁMARAS DE SOLAPA</t>
  </si>
  <si>
    <t>EQUIPO Y ACCESORIOS PARA VEHÍCULOS DE SEGURIDAD PÚBLICA</t>
  </si>
  <si>
    <t>EQUIPAMIENTO DE HERRAMIENTAS</t>
  </si>
  <si>
    <t>REGIDORES</t>
  </si>
  <si>
    <t>BZM05</t>
  </si>
  <si>
    <t>ADQUISICION DE VEHICULO</t>
  </si>
  <si>
    <t>GZM09</t>
  </si>
  <si>
    <t>EQUIPO DE CLIMA</t>
  </si>
  <si>
    <t>CONSTRUCCION BARDA PERIMETRAL EN LA COLINDANCIA PONIENTE SUR EN ESTACIONAMIENTOS DEL DISTRITO SUR</t>
  </si>
  <si>
    <t>EQUIPAMIENTO DIVERSO</t>
  </si>
  <si>
    <t>AZF01</t>
  </si>
  <si>
    <t>SUMINISTRO E INSTALACION DE EQUIPO DE VIGILANCIA</t>
  </si>
  <si>
    <t>EZM11</t>
  </si>
  <si>
    <t>SUMINISTRO Y APLICACIÓN DE PINTURA</t>
  </si>
  <si>
    <t>AZM08</t>
  </si>
  <si>
    <t>ADQUISICION DE COLCHONES BASE</t>
  </si>
  <si>
    <t>EZM12</t>
  </si>
  <si>
    <t>EQUIPO DE COMPUTO</t>
  </si>
  <si>
    <t>Equipo de clima</t>
  </si>
  <si>
    <t>Municipio de Juárez, Chihuahua</t>
  </si>
  <si>
    <t>CUENTA</t>
  </si>
  <si>
    <t>Programa</t>
  </si>
  <si>
    <t>Depen</t>
  </si>
  <si>
    <t>Sscta.</t>
  </si>
  <si>
    <t>Del 01 de Enero al 30 de Septiembre del 2019</t>
  </si>
  <si>
    <t>AZF04</t>
  </si>
  <si>
    <t>AZM04</t>
  </si>
  <si>
    <t>AZM05</t>
  </si>
  <si>
    <t>Nombre del Proyecto</t>
  </si>
  <si>
    <t>Importe</t>
  </si>
  <si>
    <t>TOTAL DE EROGACIONES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</si>
</sst>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&quot;$&quot;#,##0;[Red]\-&quot;$&quot;#,##0"/>
    <numFmt numFmtId="165" formatCode="_-&quot;$&quot;* #,##0.00_-;\-&quot;$&quot;* #,##0.00_-;_-&quot;$&quot;* &quot;-&quot;??_-;_-@_-"/>
    <numFmt numFmtId="166" formatCode="_-* #,##0.00_-;\-* #,##0.00_-;_-* &quot;-&quot;??_-;_-@_-"/>
    <numFmt numFmtId="167" formatCode="&quot;$&quot;#,##0.00"/>
    <numFmt numFmtId="168" formatCode="_-* #,##0.0_-;\-* #,##0.0_-;_-* &quot;-&quot;?_-;_-@_-"/>
    <numFmt numFmtId="169" formatCode="#,##0;[Red]#,##0"/>
    <numFmt numFmtId="170" formatCode="0;[Red]0"/>
    <numFmt numFmtId="171" formatCode="&quot;OP-&quot;00#&quot;-2008&quot;"/>
    <numFmt numFmtId="172" formatCode="[$$-80A]#,##0.00"/>
    <numFmt numFmtId="173" formatCode="_(* #,##0_);_(* \(#,##0\);_(* \-??_);_(@_)"/>
    <numFmt numFmtId="174" formatCode="_-[$€-2]* #,##0.00_-;\-[$€-2]* #,##0.00_-;_-[$€-2]* &quot;-&quot;??_-"/>
    <numFmt numFmtId="175" formatCode="_-* #,##0_-;\-* #,##0_-;_-* &quot;-&quot;??_-;_-@_-"/>
    <numFmt numFmtId="176" formatCode="_-* #,##0.00_-;\-* #,##0.00_-;_-* \-??_-;_-@_-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Tahoma"/>
      <family val="2"/>
    </font>
    <font>
      <b/>
      <sz val="10"/>
      <name val="Tahoma"/>
      <family val="2"/>
    </font>
    <font>
      <sz val="10"/>
      <color theme="1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  <charset val="1"/>
    </font>
    <font>
      <sz val="8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8"/>
      <color indexed="14"/>
      <name val="Helv"/>
    </font>
    <font>
      <b/>
      <sz val="8"/>
      <name val="Helv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theme="1"/>
      <name val="Century Gothic"/>
      <family val="2"/>
    </font>
    <font>
      <sz val="10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9"/>
      <color theme="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00B05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32">
    <xf numFmtId="0" fontId="0" fillId="0" borderId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" fillId="0" borderId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20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1" fillId="21" borderId="3" applyNumberFormat="0" applyAlignment="0" applyProtection="0"/>
    <xf numFmtId="0" fontId="11" fillId="21" borderId="3" applyNumberFormat="0" applyAlignment="0" applyProtection="0"/>
    <xf numFmtId="0" fontId="12" fillId="22" borderId="4" applyNumberFormat="0" applyAlignment="0" applyProtection="0"/>
    <xf numFmtId="16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14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1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2" fontId="14" fillId="0" borderId="0"/>
    <xf numFmtId="173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NumberFormat="0" applyFont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14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8" borderId="3" applyNumberFormat="0" applyAlignment="0" applyProtection="0"/>
    <xf numFmtId="0" fontId="18" fillId="0" borderId="5"/>
    <xf numFmtId="0" fontId="19" fillId="0" borderId="0"/>
    <xf numFmtId="174" fontId="2" fillId="0" borderId="0" applyFont="0" applyFill="0" applyBorder="0" applyAlignment="0" applyProtection="0"/>
    <xf numFmtId="0" fontId="7" fillId="0" borderId="0"/>
    <xf numFmtId="0" fontId="20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17" fillId="8" borderId="3" applyNumberFormat="0" applyAlignment="0" applyProtection="0"/>
    <xf numFmtId="0" fontId="24" fillId="0" borderId="9" applyNumberFormat="0" applyFill="0" applyAlignment="0" applyProtection="0"/>
    <xf numFmtId="175" fontId="2" fillId="0" borderId="0" applyFont="0" applyFill="0" applyBorder="0" applyAlignment="0" applyProtection="0"/>
    <xf numFmtId="166" fontId="7" fillId="0" borderId="0" applyFont="0" applyFill="0" applyBorder="0" applyAlignment="0" applyProtection="0"/>
    <xf numFmtId="176" fontId="7" fillId="0" borderId="0"/>
    <xf numFmtId="166" fontId="6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25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7" fillId="0" borderId="0"/>
    <xf numFmtId="0" fontId="2" fillId="0" borderId="0"/>
    <xf numFmtId="0" fontId="2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14" fillId="24" borderId="10" applyNumberFormat="0" applyFont="0" applyAlignment="0" applyProtection="0"/>
    <xf numFmtId="0" fontId="2" fillId="24" borderId="10" applyNumberFormat="0" applyFont="0" applyAlignment="0" applyProtection="0"/>
    <xf numFmtId="0" fontId="26" fillId="21" borderId="11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6" fillId="21" borderId="11" applyNumberFormat="0" applyAlignment="0" applyProtection="0"/>
    <xf numFmtId="0" fontId="28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30" fillId="0" borderId="0" applyNumberFormat="0" applyFill="0" applyBorder="0" applyAlignment="0" applyProtection="0"/>
    <xf numFmtId="165" fontId="1" fillId="0" borderId="0" applyFont="0" applyFill="0" applyBorder="0" applyAlignment="0" applyProtection="0"/>
  </cellStyleXfs>
  <cellXfs count="149">
    <xf numFmtId="0" fontId="0" fillId="0" borderId="0" xfId="0"/>
    <xf numFmtId="0" fontId="6" fillId="0" borderId="13" xfId="3" applyFont="1" applyFill="1" applyBorder="1" applyAlignment="1">
      <alignment horizontal="center" vertical="center"/>
    </xf>
    <xf numFmtId="49" fontId="6" fillId="0" borderId="13" xfId="3" applyNumberFormat="1" applyFont="1" applyFill="1" applyBorder="1" applyAlignment="1">
      <alignment horizontal="center" vertical="center"/>
    </xf>
    <xf numFmtId="0" fontId="6" fillId="0" borderId="13" xfId="3" applyFont="1" applyFill="1" applyBorder="1" applyAlignment="1">
      <alignment horizontal="center" vertical="center" shrinkToFit="1"/>
    </xf>
    <xf numFmtId="0" fontId="32" fillId="2" borderId="13" xfId="0" applyFont="1" applyFill="1" applyBorder="1" applyAlignment="1" applyProtection="1">
      <alignment vertical="center" wrapText="1"/>
      <protection locked="0"/>
    </xf>
    <xf numFmtId="0" fontId="32" fillId="0" borderId="13" xfId="0" applyFont="1" applyFill="1" applyBorder="1" applyAlignment="1" applyProtection="1">
      <alignment vertical="center" wrapText="1"/>
      <protection locked="0"/>
    </xf>
    <xf numFmtId="0" fontId="5" fillId="0" borderId="13" xfId="3" applyFont="1" applyFill="1" applyBorder="1" applyAlignment="1">
      <alignment vertical="center" wrapText="1"/>
    </xf>
    <xf numFmtId="0" fontId="32" fillId="0" borderId="1" xfId="0" applyFont="1" applyFill="1" applyBorder="1" applyAlignment="1" applyProtection="1">
      <alignment vertical="center" wrapText="1"/>
      <protection locked="0"/>
    </xf>
    <xf numFmtId="0" fontId="6" fillId="0" borderId="13" xfId="3" applyFont="1" applyFill="1" applyBorder="1" applyAlignment="1">
      <alignment horizontal="center" vertical="center" wrapText="1" shrinkToFit="1"/>
    </xf>
    <xf numFmtId="0" fontId="5" fillId="0" borderId="13" xfId="3" applyFont="1" applyBorder="1" applyAlignment="1">
      <alignment vertical="center" wrapText="1"/>
    </xf>
    <xf numFmtId="0" fontId="33" fillId="0" borderId="13" xfId="3" applyFont="1" applyBorder="1" applyAlignment="1">
      <alignment vertical="center" wrapText="1"/>
    </xf>
    <xf numFmtId="0" fontId="34" fillId="2" borderId="1" xfId="0" applyFont="1" applyFill="1" applyBorder="1" applyAlignment="1" applyProtection="1">
      <alignment horizontal="center" vertical="center"/>
      <protection locked="0"/>
    </xf>
    <xf numFmtId="0" fontId="34" fillId="2" borderId="13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center" vertical="center"/>
    </xf>
    <xf numFmtId="49" fontId="34" fillId="0" borderId="13" xfId="0" applyNumberFormat="1" applyFont="1" applyBorder="1" applyAlignment="1" applyProtection="1">
      <alignment horizontal="center" vertical="center" wrapText="1"/>
      <protection locked="0"/>
    </xf>
    <xf numFmtId="0" fontId="34" fillId="0" borderId="13" xfId="0" applyFont="1" applyBorder="1" applyAlignment="1" applyProtection="1">
      <alignment horizontal="center" vertical="center"/>
      <protection locked="0"/>
    </xf>
    <xf numFmtId="49" fontId="34" fillId="0" borderId="13" xfId="0" applyNumberFormat="1" applyFont="1" applyBorder="1" applyAlignment="1" applyProtection="1">
      <alignment horizontal="center" vertical="center"/>
      <protection locked="0"/>
    </xf>
    <xf numFmtId="0" fontId="34" fillId="0" borderId="1" xfId="0" applyFont="1" applyBorder="1" applyAlignment="1" applyProtection="1">
      <alignment horizontal="center" vertical="center"/>
      <protection locked="0"/>
    </xf>
    <xf numFmtId="0" fontId="34" fillId="0" borderId="13" xfId="0" applyFont="1" applyBorder="1" applyAlignment="1">
      <alignment horizontal="center"/>
    </xf>
    <xf numFmtId="0" fontId="6" fillId="0" borderId="13" xfId="3" applyFont="1" applyBorder="1" applyAlignment="1"/>
    <xf numFmtId="0" fontId="34" fillId="0" borderId="13" xfId="0" applyFont="1" applyBorder="1" applyAlignment="1">
      <alignment wrapText="1"/>
    </xf>
    <xf numFmtId="0" fontId="6" fillId="0" borderId="13" xfId="3" applyFont="1" applyBorder="1" applyAlignment="1">
      <alignment wrapText="1" shrinkToFit="1"/>
    </xf>
    <xf numFmtId="0" fontId="6" fillId="0" borderId="1" xfId="3" applyFont="1" applyFill="1" applyBorder="1" applyAlignment="1">
      <alignment horizontal="center" vertical="center"/>
    </xf>
    <xf numFmtId="49" fontId="6" fillId="0" borderId="1" xfId="3" applyNumberFormat="1" applyFont="1" applyFill="1" applyBorder="1" applyAlignment="1">
      <alignment horizontal="center" vertical="center"/>
    </xf>
    <xf numFmtId="0" fontId="6" fillId="0" borderId="1" xfId="3" applyFont="1" applyFill="1" applyBorder="1" applyAlignment="1">
      <alignment horizontal="center" vertical="center" wrapText="1" shrinkToFit="1"/>
    </xf>
    <xf numFmtId="0" fontId="6" fillId="0" borderId="13" xfId="3" applyFont="1" applyBorder="1" applyAlignment="1">
      <alignment horizontal="center" vertical="center"/>
    </xf>
    <xf numFmtId="49" fontId="6" fillId="0" borderId="13" xfId="3" applyNumberFormat="1" applyFont="1" applyBorder="1" applyAlignment="1">
      <alignment horizontal="center" vertical="center"/>
    </xf>
    <xf numFmtId="0" fontId="6" fillId="0" borderId="13" xfId="3" applyFont="1" applyBorder="1" applyAlignment="1">
      <alignment horizontal="center" vertical="center" wrapText="1" shrinkToFit="1"/>
    </xf>
    <xf numFmtId="0" fontId="32" fillId="0" borderId="13" xfId="0" applyFont="1" applyBorder="1" applyAlignment="1" applyProtection="1">
      <alignment vertical="center" wrapText="1"/>
      <protection locked="0"/>
    </xf>
    <xf numFmtId="0" fontId="34" fillId="0" borderId="1" xfId="0" applyFont="1" applyBorder="1" applyAlignment="1" applyProtection="1">
      <alignment horizontal="center" vertical="center" wrapText="1"/>
      <protection locked="0"/>
    </xf>
    <xf numFmtId="0" fontId="34" fillId="0" borderId="13" xfId="0" applyFont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>
      <alignment horizontal="center"/>
    </xf>
    <xf numFmtId="166" fontId="3" fillId="25" borderId="21" xfId="2" applyFont="1" applyFill="1" applyBorder="1" applyAlignment="1" applyProtection="1">
      <alignment horizontal="left" vertical="center" wrapText="1"/>
      <protection locked="0"/>
    </xf>
    <xf numFmtId="166" fontId="3" fillId="25" borderId="22" xfId="1" applyNumberFormat="1" applyFont="1" applyFill="1" applyBorder="1" applyAlignment="1" applyProtection="1">
      <alignment horizontal="right" vertical="center" wrapText="1"/>
      <protection locked="0"/>
    </xf>
    <xf numFmtId="0" fontId="34" fillId="2" borderId="13" xfId="0" applyFont="1" applyFill="1" applyBorder="1" applyAlignment="1" applyProtection="1">
      <alignment horizontal="center" vertical="center" wrapText="1"/>
      <protection locked="0"/>
    </xf>
    <xf numFmtId="0" fontId="6" fillId="0" borderId="2" xfId="3" applyFont="1" applyFill="1" applyBorder="1" applyAlignment="1">
      <alignment horizontal="center" vertical="center"/>
    </xf>
    <xf numFmtId="49" fontId="6" fillId="0" borderId="2" xfId="3" applyNumberFormat="1" applyFont="1" applyFill="1" applyBorder="1" applyAlignment="1">
      <alignment horizontal="center" vertical="center"/>
    </xf>
    <xf numFmtId="0" fontId="6" fillId="0" borderId="2" xfId="3" applyFont="1" applyFill="1" applyBorder="1" applyAlignment="1">
      <alignment horizontal="center" vertical="center" wrapText="1" shrinkToFit="1"/>
    </xf>
    <xf numFmtId="0" fontId="32" fillId="0" borderId="2" xfId="0" applyFont="1" applyFill="1" applyBorder="1" applyAlignment="1" applyProtection="1">
      <alignment vertical="center" wrapText="1"/>
      <protection locked="0"/>
    </xf>
    <xf numFmtId="0" fontId="34" fillId="0" borderId="27" xfId="0" applyFont="1" applyBorder="1" applyAlignment="1" applyProtection="1">
      <alignment horizontal="center" vertical="center"/>
      <protection locked="0"/>
    </xf>
    <xf numFmtId="4" fontId="5" fillId="0" borderId="28" xfId="1" applyNumberFormat="1" applyFont="1" applyFill="1" applyBorder="1" applyAlignment="1">
      <alignment vertical="center"/>
    </xf>
    <xf numFmtId="0" fontId="34" fillId="2" borderId="27" xfId="0" applyFont="1" applyFill="1" applyBorder="1" applyAlignment="1">
      <alignment horizontal="center" vertical="center"/>
    </xf>
    <xf numFmtId="166" fontId="34" fillId="0" borderId="28" xfId="0" applyNumberFormat="1" applyFont="1" applyFill="1" applyBorder="1" applyAlignment="1">
      <alignment vertical="center" wrapText="1"/>
    </xf>
    <xf numFmtId="0" fontId="34" fillId="0" borderId="27" xfId="0" applyFont="1" applyFill="1" applyBorder="1" applyAlignment="1">
      <alignment horizontal="center" vertical="center"/>
    </xf>
    <xf numFmtId="0" fontId="34" fillId="0" borderId="27" xfId="0" applyFont="1" applyBorder="1" applyAlignment="1" applyProtection="1">
      <alignment horizontal="center" vertical="center" wrapText="1"/>
      <protection locked="0"/>
    </xf>
    <xf numFmtId="0" fontId="6" fillId="0" borderId="27" xfId="3" applyFont="1" applyFill="1" applyBorder="1" applyAlignment="1">
      <alignment horizontal="center" vertical="center"/>
    </xf>
    <xf numFmtId="4" fontId="5" fillId="2" borderId="28" xfId="1" applyNumberFormat="1" applyFont="1" applyFill="1" applyBorder="1" applyAlignment="1">
      <alignment vertical="center"/>
    </xf>
    <xf numFmtId="0" fontId="34" fillId="0" borderId="27" xfId="0" applyFont="1" applyBorder="1" applyAlignment="1">
      <alignment horizontal="center"/>
    </xf>
    <xf numFmtId="0" fontId="6" fillId="0" borderId="27" xfId="3" applyFont="1" applyBorder="1" applyAlignment="1"/>
    <xf numFmtId="166" fontId="0" fillId="0" borderId="28" xfId="0" applyNumberFormat="1" applyFont="1" applyFill="1" applyBorder="1" applyAlignment="1">
      <alignment vertical="center" wrapText="1"/>
    </xf>
    <xf numFmtId="0" fontId="6" fillId="0" borderId="27" xfId="3" applyFont="1" applyBorder="1" applyAlignment="1">
      <alignment horizontal="center" vertical="center"/>
    </xf>
    <xf numFmtId="4" fontId="32" fillId="0" borderId="28" xfId="1" applyNumberFormat="1" applyFont="1" applyFill="1" applyBorder="1" applyAlignment="1" applyProtection="1">
      <alignment vertical="center" wrapText="1"/>
      <protection locked="0"/>
    </xf>
    <xf numFmtId="0" fontId="34" fillId="2" borderId="27" xfId="0" applyFont="1" applyFill="1" applyBorder="1" applyAlignment="1" applyProtection="1">
      <alignment horizontal="center" vertical="center" wrapText="1"/>
      <protection locked="0"/>
    </xf>
    <xf numFmtId="0" fontId="38" fillId="25" borderId="17" xfId="0" applyFont="1" applyFill="1" applyBorder="1" applyAlignment="1">
      <alignment horizontal="center" vertical="center" wrapText="1"/>
    </xf>
    <xf numFmtId="0" fontId="38" fillId="25" borderId="18" xfId="0" applyFont="1" applyFill="1" applyBorder="1" applyAlignment="1">
      <alignment horizontal="center" vertical="center" wrapText="1"/>
    </xf>
    <xf numFmtId="0" fontId="38" fillId="25" borderId="19" xfId="0" applyFont="1" applyFill="1" applyBorder="1" applyAlignment="1">
      <alignment horizontal="center" vertical="center" wrapText="1"/>
    </xf>
    <xf numFmtId="0" fontId="32" fillId="2" borderId="2" xfId="0" applyFont="1" applyFill="1" applyBorder="1" applyAlignment="1" applyProtection="1">
      <alignment vertical="center" wrapText="1"/>
      <protection locked="0"/>
    </xf>
    <xf numFmtId="4" fontId="5" fillId="0" borderId="30" xfId="1" applyNumberFormat="1" applyFont="1" applyFill="1" applyBorder="1" applyAlignment="1">
      <alignment vertical="center"/>
    </xf>
    <xf numFmtId="166" fontId="3" fillId="25" borderId="20" xfId="2" applyFont="1" applyFill="1" applyBorder="1" applyAlignment="1" applyProtection="1">
      <alignment horizontal="center" vertical="center" wrapText="1"/>
      <protection locked="0"/>
    </xf>
    <xf numFmtId="166" fontId="3" fillId="25" borderId="21" xfId="2" applyFont="1" applyFill="1" applyBorder="1" applyAlignment="1" applyProtection="1">
      <alignment horizontal="center" vertical="center" wrapText="1"/>
      <protection locked="0"/>
    </xf>
    <xf numFmtId="0" fontId="34" fillId="2" borderId="31" xfId="0" applyFont="1" applyFill="1" applyBorder="1" applyAlignment="1" applyProtection="1">
      <alignment horizontal="center" vertical="center"/>
      <protection locked="0"/>
    </xf>
    <xf numFmtId="0" fontId="32" fillId="2" borderId="1" xfId="0" applyFont="1" applyFill="1" applyBorder="1" applyAlignment="1" applyProtection="1">
      <alignment vertical="center" wrapText="1"/>
      <protection locked="0"/>
    </xf>
    <xf numFmtId="4" fontId="5" fillId="0" borderId="32" xfId="1" applyNumberFormat="1" applyFont="1" applyFill="1" applyBorder="1" applyAlignment="1">
      <alignment vertical="center"/>
    </xf>
    <xf numFmtId="0" fontId="34" fillId="0" borderId="29" xfId="0" applyFont="1" applyBorder="1" applyAlignment="1" applyProtection="1">
      <alignment horizontal="center" vertical="center"/>
      <protection locked="0"/>
    </xf>
    <xf numFmtId="0" fontId="34" fillId="0" borderId="2" xfId="0" applyFont="1" applyBorder="1" applyAlignment="1" applyProtection="1">
      <alignment horizontal="center" vertical="center"/>
      <protection locked="0"/>
    </xf>
    <xf numFmtId="166" fontId="4" fillId="25" borderId="20" xfId="2" applyFont="1" applyFill="1" applyBorder="1" applyAlignment="1" applyProtection="1">
      <alignment horizontal="center" vertical="center" wrapText="1"/>
      <protection locked="0"/>
    </xf>
    <xf numFmtId="166" fontId="4" fillId="25" borderId="21" xfId="2" applyFont="1" applyFill="1" applyBorder="1" applyAlignment="1" applyProtection="1">
      <alignment horizontal="center" vertical="center" wrapText="1"/>
      <protection locked="0"/>
    </xf>
    <xf numFmtId="166" fontId="4" fillId="25" borderId="22" xfId="1" applyNumberFormat="1" applyFont="1" applyFill="1" applyBorder="1" applyAlignment="1" applyProtection="1">
      <alignment horizontal="right" vertical="center" wrapText="1"/>
      <protection locked="0"/>
    </xf>
    <xf numFmtId="0" fontId="34" fillId="0" borderId="31" xfId="0" applyFont="1" applyBorder="1" applyAlignment="1" applyProtection="1">
      <alignment horizontal="center" vertical="center"/>
      <protection locked="0"/>
    </xf>
    <xf numFmtId="0" fontId="34" fillId="0" borderId="29" xfId="0" applyFont="1" applyFill="1" applyBorder="1" applyAlignment="1">
      <alignment horizontal="center" vertical="center"/>
    </xf>
    <xf numFmtId="0" fontId="34" fillId="0" borderId="2" xfId="0" applyFont="1" applyFill="1" applyBorder="1" applyAlignment="1">
      <alignment horizontal="center" vertical="center"/>
    </xf>
    <xf numFmtId="0" fontId="34" fillId="2" borderId="24" xfId="0" applyFont="1" applyFill="1" applyBorder="1" applyAlignment="1">
      <alignment horizontal="center" vertical="center"/>
    </xf>
    <xf numFmtId="0" fontId="34" fillId="2" borderId="25" xfId="0" applyFont="1" applyFill="1" applyBorder="1" applyAlignment="1">
      <alignment horizontal="center" vertical="center"/>
    </xf>
    <xf numFmtId="0" fontId="32" fillId="0" borderId="25" xfId="0" applyFont="1" applyFill="1" applyBorder="1" applyAlignment="1" applyProtection="1">
      <alignment vertical="center" wrapText="1"/>
      <protection locked="0"/>
    </xf>
    <xf numFmtId="166" fontId="34" fillId="0" borderId="26" xfId="0" applyNumberFormat="1" applyFont="1" applyFill="1" applyBorder="1" applyAlignment="1">
      <alignment vertical="center" wrapText="1"/>
    </xf>
    <xf numFmtId="0" fontId="34" fillId="0" borderId="31" xfId="0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center" vertical="center"/>
    </xf>
    <xf numFmtId="49" fontId="34" fillId="0" borderId="2" xfId="0" applyNumberFormat="1" applyFont="1" applyBorder="1" applyAlignment="1" applyProtection="1">
      <alignment horizontal="center" vertical="center" wrapText="1"/>
      <protection locked="0"/>
    </xf>
    <xf numFmtId="0" fontId="34" fillId="0" borderId="33" xfId="0" applyFont="1" applyBorder="1" applyAlignment="1" applyProtection="1">
      <alignment horizontal="center" vertical="center" wrapText="1"/>
      <protection locked="0"/>
    </xf>
    <xf numFmtId="0" fontId="34" fillId="0" borderId="23" xfId="0" applyFont="1" applyBorder="1" applyAlignment="1" applyProtection="1">
      <alignment horizontal="center" vertical="center" wrapText="1"/>
      <protection locked="0"/>
    </xf>
    <xf numFmtId="49" fontId="34" fillId="0" borderId="23" xfId="0" applyNumberFormat="1" applyFont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vertical="center" wrapText="1"/>
      <protection locked="0"/>
    </xf>
    <xf numFmtId="4" fontId="5" fillId="0" borderId="34" xfId="1" applyNumberFormat="1" applyFont="1" applyFill="1" applyBorder="1" applyAlignment="1">
      <alignment vertical="center"/>
    </xf>
    <xf numFmtId="0" fontId="6" fillId="0" borderId="29" xfId="3" applyFont="1" applyFill="1" applyBorder="1" applyAlignment="1">
      <alignment horizontal="center" vertical="center"/>
    </xf>
    <xf numFmtId="0" fontId="6" fillId="0" borderId="2" xfId="3" applyFont="1" applyFill="1" applyBorder="1" applyAlignment="1">
      <alignment horizontal="center" vertical="center" shrinkToFit="1"/>
    </xf>
    <xf numFmtId="0" fontId="5" fillId="0" borderId="2" xfId="3" applyFont="1" applyFill="1" applyBorder="1" applyAlignment="1">
      <alignment vertical="center" wrapText="1"/>
    </xf>
    <xf numFmtId="4" fontId="5" fillId="2" borderId="30" xfId="1" applyNumberFormat="1" applyFont="1" applyFill="1" applyBorder="1" applyAlignment="1">
      <alignment vertical="center"/>
    </xf>
    <xf numFmtId="0" fontId="34" fillId="0" borderId="33" xfId="0" applyFont="1" applyFill="1" applyBorder="1" applyAlignment="1">
      <alignment horizontal="center" vertical="center"/>
    </xf>
    <xf numFmtId="0" fontId="34" fillId="0" borderId="23" xfId="0" applyFont="1" applyFill="1" applyBorder="1" applyAlignment="1">
      <alignment horizontal="center" vertical="center"/>
    </xf>
    <xf numFmtId="49" fontId="6" fillId="0" borderId="23" xfId="3" applyNumberFormat="1" applyFont="1" applyFill="1" applyBorder="1" applyAlignment="1">
      <alignment horizontal="center" vertical="center"/>
    </xf>
    <xf numFmtId="4" fontId="5" fillId="2" borderId="34" xfId="1" applyNumberFormat="1" applyFont="1" applyFill="1" applyBorder="1" applyAlignment="1">
      <alignment vertical="center"/>
    </xf>
    <xf numFmtId="166" fontId="3" fillId="25" borderId="22" xfId="2" applyFont="1" applyFill="1" applyBorder="1" applyAlignment="1" applyProtection="1">
      <alignment vertical="center"/>
      <protection locked="0"/>
    </xf>
    <xf numFmtId="0" fontId="34" fillId="0" borderId="31" xfId="0" applyFont="1" applyBorder="1" applyAlignment="1" applyProtection="1">
      <alignment horizontal="center" vertical="center" wrapText="1"/>
      <protection locked="0"/>
    </xf>
    <xf numFmtId="166" fontId="34" fillId="0" borderId="30" xfId="0" applyNumberFormat="1" applyFont="1" applyFill="1" applyBorder="1" applyAlignment="1">
      <alignment vertical="center" wrapText="1"/>
    </xf>
    <xf numFmtId="0" fontId="34" fillId="0" borderId="33" xfId="0" applyFont="1" applyBorder="1" applyAlignment="1" applyProtection="1">
      <alignment horizontal="center" vertical="center"/>
      <protection locked="0"/>
    </xf>
    <xf numFmtId="0" fontId="34" fillId="0" borderId="23" xfId="0" applyFont="1" applyBorder="1" applyAlignment="1" applyProtection="1">
      <alignment horizontal="center" vertical="center"/>
      <protection locked="0"/>
    </xf>
    <xf numFmtId="49" fontId="34" fillId="0" borderId="23" xfId="0" applyNumberFormat="1" applyFont="1" applyBorder="1" applyAlignment="1" applyProtection="1">
      <alignment horizontal="center" vertical="center"/>
      <protection locked="0"/>
    </xf>
    <xf numFmtId="166" fontId="34" fillId="0" borderId="34" xfId="0" applyNumberFormat="1" applyFont="1" applyFill="1" applyBorder="1" applyAlignment="1">
      <alignment vertical="center" wrapText="1"/>
    </xf>
    <xf numFmtId="166" fontId="3" fillId="25" borderId="21" xfId="2" applyFont="1" applyFill="1" applyBorder="1" applyAlignment="1" applyProtection="1">
      <alignment horizontal="right" vertical="center"/>
      <protection locked="0"/>
    </xf>
    <xf numFmtId="166" fontId="3" fillId="25" borderId="20" xfId="2" applyFont="1" applyFill="1" applyBorder="1" applyAlignment="1" applyProtection="1">
      <alignment horizontal="left" vertical="center" wrapText="1"/>
      <protection locked="0"/>
    </xf>
    <xf numFmtId="166" fontId="5" fillId="0" borderId="34" xfId="1" applyNumberFormat="1" applyFont="1" applyFill="1" applyBorder="1" applyAlignment="1">
      <alignment vertical="center"/>
    </xf>
    <xf numFmtId="0" fontId="6" fillId="0" borderId="33" xfId="3" applyFont="1" applyBorder="1" applyAlignment="1"/>
    <xf numFmtId="0" fontId="6" fillId="0" borderId="23" xfId="3" applyFont="1" applyBorder="1" applyAlignment="1"/>
    <xf numFmtId="0" fontId="34" fillId="0" borderId="23" xfId="0" applyFont="1" applyBorder="1" applyAlignment="1">
      <alignment wrapText="1"/>
    </xf>
    <xf numFmtId="0" fontId="6" fillId="0" borderId="23" xfId="3" applyFont="1" applyBorder="1" applyAlignment="1">
      <alignment wrapText="1" shrinkToFit="1"/>
    </xf>
    <xf numFmtId="0" fontId="33" fillId="0" borderId="23" xfId="3" applyFont="1" applyBorder="1" applyAlignment="1">
      <alignment vertical="center" wrapText="1"/>
    </xf>
    <xf numFmtId="0" fontId="34" fillId="2" borderId="29" xfId="0" applyFont="1" applyFill="1" applyBorder="1" applyAlignment="1">
      <alignment horizontal="center" vertical="center"/>
    </xf>
    <xf numFmtId="0" fontId="34" fillId="2" borderId="2" xfId="0" applyFont="1" applyFill="1" applyBorder="1" applyAlignment="1">
      <alignment horizontal="center" vertical="center"/>
    </xf>
    <xf numFmtId="4" fontId="5" fillId="0" borderId="30" xfId="1" applyNumberFormat="1" applyFont="1" applyFill="1" applyBorder="1" applyAlignment="1">
      <alignment horizontal="right" vertical="center"/>
    </xf>
    <xf numFmtId="0" fontId="6" fillId="0" borderId="33" xfId="3" applyFont="1" applyFill="1" applyBorder="1" applyAlignment="1">
      <alignment horizontal="center" vertical="center"/>
    </xf>
    <xf numFmtId="0" fontId="6" fillId="0" borderId="23" xfId="3" applyFont="1" applyFill="1" applyBorder="1" applyAlignment="1">
      <alignment horizontal="center" vertical="center"/>
    </xf>
    <xf numFmtId="0" fontId="6" fillId="0" borderId="23" xfId="3" applyFont="1" applyFill="1" applyBorder="1" applyAlignment="1">
      <alignment horizontal="center" vertical="center" wrapText="1" shrinkToFit="1"/>
    </xf>
    <xf numFmtId="0" fontId="5" fillId="0" borderId="23" xfId="3" applyFont="1" applyBorder="1" applyAlignment="1">
      <alignment vertical="center" wrapText="1"/>
    </xf>
    <xf numFmtId="0" fontId="6" fillId="0" borderId="33" xfId="3" applyFont="1" applyBorder="1" applyAlignment="1">
      <alignment horizontal="center" vertical="center"/>
    </xf>
    <xf numFmtId="0" fontId="6" fillId="0" borderId="23" xfId="3" applyFont="1" applyBorder="1" applyAlignment="1">
      <alignment horizontal="center" vertical="center"/>
    </xf>
    <xf numFmtId="49" fontId="6" fillId="0" borderId="23" xfId="3" applyNumberFormat="1" applyFont="1" applyBorder="1" applyAlignment="1">
      <alignment horizontal="center" vertical="center"/>
    </xf>
    <xf numFmtId="0" fontId="6" fillId="0" borderId="23" xfId="3" applyFont="1" applyBorder="1" applyAlignment="1">
      <alignment horizontal="center" vertical="center" wrapText="1" shrinkToFit="1"/>
    </xf>
    <xf numFmtId="0" fontId="32" fillId="2" borderId="23" xfId="0" applyFont="1" applyFill="1" applyBorder="1" applyAlignment="1" applyProtection="1">
      <alignment vertical="center" wrapText="1"/>
      <protection locked="0"/>
    </xf>
    <xf numFmtId="166" fontId="34" fillId="0" borderId="30" xfId="1" applyNumberFormat="1" applyFont="1" applyFill="1" applyBorder="1" applyAlignment="1">
      <alignment vertical="center"/>
    </xf>
    <xf numFmtId="4" fontId="32" fillId="0" borderId="30" xfId="1" applyNumberFormat="1" applyFont="1" applyFill="1" applyBorder="1" applyAlignment="1" applyProtection="1">
      <alignment vertical="center" wrapText="1"/>
      <protection locked="0"/>
    </xf>
    <xf numFmtId="4" fontId="32" fillId="0" borderId="32" xfId="1" applyNumberFormat="1" applyFont="1" applyFill="1" applyBorder="1" applyAlignment="1" applyProtection="1">
      <alignment vertical="center" wrapText="1"/>
      <protection locked="0"/>
    </xf>
    <xf numFmtId="166" fontId="34" fillId="0" borderId="34" xfId="1" applyNumberFormat="1" applyFont="1" applyBorder="1" applyAlignment="1">
      <alignment vertical="center"/>
    </xf>
    <xf numFmtId="166" fontId="4" fillId="2" borderId="34" xfId="1" applyNumberFormat="1" applyFont="1" applyFill="1" applyBorder="1" applyAlignment="1" applyProtection="1">
      <alignment horizontal="right" vertical="center" wrapText="1"/>
      <protection locked="0"/>
    </xf>
    <xf numFmtId="4" fontId="32" fillId="0" borderId="34" xfId="1" applyNumberFormat="1" applyFont="1" applyFill="1" applyBorder="1" applyAlignment="1" applyProtection="1">
      <alignment vertical="center" wrapText="1"/>
      <protection locked="0"/>
    </xf>
    <xf numFmtId="166" fontId="34" fillId="0" borderId="30" xfId="1" applyNumberFormat="1" applyFont="1" applyBorder="1" applyAlignment="1">
      <alignment vertical="center"/>
    </xf>
    <xf numFmtId="166" fontId="3" fillId="25" borderId="22" xfId="1" applyNumberFormat="1" applyFont="1" applyFill="1" applyBorder="1" applyAlignment="1" applyProtection="1">
      <alignment horizontal="right" vertical="center"/>
      <protection locked="0"/>
    </xf>
    <xf numFmtId="166" fontId="3" fillId="25" borderId="20" xfId="2" applyFont="1" applyFill="1" applyBorder="1" applyAlignment="1" applyProtection="1">
      <alignment horizontal="right" vertical="center"/>
      <protection locked="0"/>
    </xf>
    <xf numFmtId="0" fontId="6" fillId="0" borderId="31" xfId="3" applyFont="1" applyFill="1" applyBorder="1" applyAlignment="1">
      <alignment horizontal="center" vertical="center"/>
    </xf>
    <xf numFmtId="0" fontId="34" fillId="0" borderId="33" xfId="0" applyNumberFormat="1" applyFont="1" applyBorder="1" applyAlignment="1" applyProtection="1">
      <alignment horizontal="center" vertical="center" wrapText="1"/>
      <protection locked="0"/>
    </xf>
    <xf numFmtId="0" fontId="34" fillId="0" borderId="23" xfId="0" applyNumberFormat="1" applyFont="1" applyBorder="1" applyAlignment="1" applyProtection="1">
      <alignment horizontal="center" vertical="center" wrapText="1"/>
      <protection locked="0"/>
    </xf>
    <xf numFmtId="0" fontId="32" fillId="0" borderId="23" xfId="0" applyFont="1" applyBorder="1" applyAlignment="1" applyProtection="1">
      <alignment vertical="center" wrapText="1"/>
      <protection locked="0"/>
    </xf>
    <xf numFmtId="0" fontId="6" fillId="0" borderId="35" xfId="3" applyFont="1" applyFill="1" applyBorder="1" applyAlignment="1">
      <alignment horizontal="center" vertical="center"/>
    </xf>
    <xf numFmtId="0" fontId="6" fillId="0" borderId="36" xfId="3" applyFont="1" applyFill="1" applyBorder="1" applyAlignment="1">
      <alignment horizontal="center" vertical="center"/>
    </xf>
    <xf numFmtId="49" fontId="6" fillId="0" borderId="36" xfId="3" applyNumberFormat="1" applyFont="1" applyFill="1" applyBorder="1" applyAlignment="1">
      <alignment horizontal="center" vertical="center"/>
    </xf>
    <xf numFmtId="0" fontId="6" fillId="0" borderId="36" xfId="3" applyFont="1" applyFill="1" applyBorder="1" applyAlignment="1">
      <alignment horizontal="center" vertical="center" wrapText="1" shrinkToFit="1"/>
    </xf>
    <xf numFmtId="0" fontId="32" fillId="0" borderId="36" xfId="0" applyFont="1" applyFill="1" applyBorder="1" applyAlignment="1" applyProtection="1">
      <alignment vertical="center" wrapText="1"/>
      <protection locked="0"/>
    </xf>
    <xf numFmtId="166" fontId="34" fillId="0" borderId="37" xfId="0" applyNumberFormat="1" applyFont="1" applyFill="1" applyBorder="1" applyAlignment="1">
      <alignment vertical="center" wrapText="1"/>
    </xf>
    <xf numFmtId="0" fontId="35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/>
    </xf>
    <xf numFmtId="0" fontId="36" fillId="25" borderId="14" xfId="0" applyFont="1" applyFill="1" applyBorder="1" applyAlignment="1">
      <alignment horizontal="center" vertical="center" wrapText="1"/>
    </xf>
    <xf numFmtId="0" fontId="37" fillId="0" borderId="15" xfId="0" applyFont="1" applyBorder="1"/>
    <xf numFmtId="0" fontId="37" fillId="0" borderId="16" xfId="0" applyFont="1" applyBorder="1"/>
    <xf numFmtId="0" fontId="37" fillId="0" borderId="0" xfId="0" applyFont="1" applyBorder="1"/>
    <xf numFmtId="165" fontId="36" fillId="25" borderId="40" xfId="231" applyFont="1" applyFill="1" applyBorder="1" applyAlignment="1">
      <alignment horizontal="center" vertical="center" wrapText="1"/>
    </xf>
    <xf numFmtId="165" fontId="36" fillId="25" borderId="41" xfId="231" applyFont="1" applyFill="1" applyBorder="1" applyAlignment="1">
      <alignment horizontal="center" vertical="center" wrapText="1"/>
    </xf>
    <xf numFmtId="165" fontId="36" fillId="25" borderId="42" xfId="231" applyFont="1" applyFill="1" applyBorder="1" applyAlignment="1">
      <alignment horizontal="center" vertical="center" wrapText="1"/>
    </xf>
    <xf numFmtId="0" fontId="36" fillId="25" borderId="38" xfId="0" applyFont="1" applyFill="1" applyBorder="1" applyAlignment="1">
      <alignment horizontal="center" vertical="center" wrapText="1"/>
    </xf>
    <xf numFmtId="0" fontId="36" fillId="25" borderId="39" xfId="0" applyFont="1" applyFill="1" applyBorder="1" applyAlignment="1">
      <alignment horizontal="center" vertical="center"/>
    </xf>
    <xf numFmtId="0" fontId="36" fillId="25" borderId="38" xfId="0" applyFont="1" applyFill="1" applyBorder="1" applyAlignment="1">
      <alignment horizontal="center" vertical="center"/>
    </xf>
  </cellXfs>
  <cellStyles count="232">
    <cellStyle name="20% - Accent1 2" xfId="4" xr:uid="{00000000-0005-0000-0000-000000000000}"/>
    <cellStyle name="20% - Accent2 2" xfId="5" xr:uid="{00000000-0005-0000-0000-000001000000}"/>
    <cellStyle name="20% - Accent3 2" xfId="6" xr:uid="{00000000-0005-0000-0000-000002000000}"/>
    <cellStyle name="20% - Accent4 2" xfId="7" xr:uid="{00000000-0005-0000-0000-000003000000}"/>
    <cellStyle name="20% - Accent5 2" xfId="8" xr:uid="{00000000-0005-0000-0000-000004000000}"/>
    <cellStyle name="20% - Accent6 2" xfId="9" xr:uid="{00000000-0005-0000-0000-000005000000}"/>
    <cellStyle name="40% - Accent1 2" xfId="10" xr:uid="{00000000-0005-0000-0000-000006000000}"/>
    <cellStyle name="40% - Accent2 2" xfId="11" xr:uid="{00000000-0005-0000-0000-000007000000}"/>
    <cellStyle name="40% - Accent3 2" xfId="12" xr:uid="{00000000-0005-0000-0000-000008000000}"/>
    <cellStyle name="40% - Accent4 2" xfId="13" xr:uid="{00000000-0005-0000-0000-000009000000}"/>
    <cellStyle name="40% - Accent5 2" xfId="14" xr:uid="{00000000-0005-0000-0000-00000A000000}"/>
    <cellStyle name="40% - Accent6 2" xfId="15" xr:uid="{00000000-0005-0000-0000-00000B000000}"/>
    <cellStyle name="60% - Accent1 2" xfId="16" xr:uid="{00000000-0005-0000-0000-00000C000000}"/>
    <cellStyle name="60% - Accent2 2" xfId="17" xr:uid="{00000000-0005-0000-0000-00000D000000}"/>
    <cellStyle name="60% - Accent3 2" xfId="18" xr:uid="{00000000-0005-0000-0000-00000E000000}"/>
    <cellStyle name="60% - Accent4 2" xfId="19" xr:uid="{00000000-0005-0000-0000-00000F000000}"/>
    <cellStyle name="60% - Accent5 2" xfId="20" xr:uid="{00000000-0005-0000-0000-000010000000}"/>
    <cellStyle name="60% - Accent6 2" xfId="21" xr:uid="{00000000-0005-0000-0000-000011000000}"/>
    <cellStyle name="Accent1 2" xfId="22" xr:uid="{00000000-0005-0000-0000-000012000000}"/>
    <cellStyle name="Accent2 2" xfId="23" xr:uid="{00000000-0005-0000-0000-000013000000}"/>
    <cellStyle name="Accent3 2" xfId="24" xr:uid="{00000000-0005-0000-0000-000014000000}"/>
    <cellStyle name="Accent4 2" xfId="25" xr:uid="{00000000-0005-0000-0000-000015000000}"/>
    <cellStyle name="Accent5 2" xfId="26" xr:uid="{00000000-0005-0000-0000-000016000000}"/>
    <cellStyle name="Accent6 2" xfId="27" xr:uid="{00000000-0005-0000-0000-000017000000}"/>
    <cellStyle name="Bad 2" xfId="28" xr:uid="{00000000-0005-0000-0000-000018000000}"/>
    <cellStyle name="Buena 2" xfId="29" xr:uid="{00000000-0005-0000-0000-000019000000}"/>
    <cellStyle name="Buena 3" xfId="30" xr:uid="{00000000-0005-0000-0000-00001A000000}"/>
    <cellStyle name="Buena 4" xfId="31" xr:uid="{00000000-0005-0000-0000-00001B000000}"/>
    <cellStyle name="Buena 5" xfId="32" xr:uid="{00000000-0005-0000-0000-00001C000000}"/>
    <cellStyle name="Buena 6" xfId="33" xr:uid="{00000000-0005-0000-0000-00001D000000}"/>
    <cellStyle name="Calculation 2" xfId="34" xr:uid="{00000000-0005-0000-0000-00001E000000}"/>
    <cellStyle name="Cálculo 2" xfId="35" xr:uid="{00000000-0005-0000-0000-00001F000000}"/>
    <cellStyle name="Check Cell 2" xfId="36" xr:uid="{00000000-0005-0000-0000-000020000000}"/>
    <cellStyle name="Coma 2" xfId="37" xr:uid="{00000000-0005-0000-0000-000021000000}"/>
    <cellStyle name="Coma 2 2" xfId="38" xr:uid="{00000000-0005-0000-0000-000022000000}"/>
    <cellStyle name="Coma 2_FISM 2010 (101-200)" xfId="39" xr:uid="{00000000-0005-0000-0000-000023000000}"/>
    <cellStyle name="Comma 10" xfId="40" xr:uid="{00000000-0005-0000-0000-000025000000}"/>
    <cellStyle name="Comma 10 2" xfId="41" xr:uid="{00000000-0005-0000-0000-000026000000}"/>
    <cellStyle name="Comma 11" xfId="42" xr:uid="{00000000-0005-0000-0000-000027000000}"/>
    <cellStyle name="Comma 11 2" xfId="43" xr:uid="{00000000-0005-0000-0000-000028000000}"/>
    <cellStyle name="Comma 12" xfId="44" xr:uid="{00000000-0005-0000-0000-000029000000}"/>
    <cellStyle name="Comma 12 2" xfId="45" xr:uid="{00000000-0005-0000-0000-00002A000000}"/>
    <cellStyle name="Comma 13" xfId="46" xr:uid="{00000000-0005-0000-0000-00002B000000}"/>
    <cellStyle name="Comma 14" xfId="47" xr:uid="{00000000-0005-0000-0000-00002C000000}"/>
    <cellStyle name="Comma 15" xfId="48" xr:uid="{00000000-0005-0000-0000-00002D000000}"/>
    <cellStyle name="Comma 16" xfId="49" xr:uid="{00000000-0005-0000-0000-00002E000000}"/>
    <cellStyle name="Comma 17" xfId="50" xr:uid="{00000000-0005-0000-0000-00002F000000}"/>
    <cellStyle name="Comma 18" xfId="51" xr:uid="{00000000-0005-0000-0000-000030000000}"/>
    <cellStyle name="Comma 19" xfId="52" xr:uid="{00000000-0005-0000-0000-000031000000}"/>
    <cellStyle name="Comma 19 2" xfId="53" xr:uid="{00000000-0005-0000-0000-000032000000}"/>
    <cellStyle name="Comma 2" xfId="2" xr:uid="{00000000-0005-0000-0000-000033000000}"/>
    <cellStyle name="Comma 2 2" xfId="54" xr:uid="{00000000-0005-0000-0000-000034000000}"/>
    <cellStyle name="Comma 2 2 2" xfId="55" xr:uid="{00000000-0005-0000-0000-000035000000}"/>
    <cellStyle name="Comma 2 2 3" xfId="56" xr:uid="{00000000-0005-0000-0000-000036000000}"/>
    <cellStyle name="Comma 2 2 3 2" xfId="57" xr:uid="{00000000-0005-0000-0000-000037000000}"/>
    <cellStyle name="Comma 2 2 4" xfId="58" xr:uid="{00000000-0005-0000-0000-000038000000}"/>
    <cellStyle name="Comma 2 2 5" xfId="59" xr:uid="{00000000-0005-0000-0000-000039000000}"/>
    <cellStyle name="Comma 2 2 6" xfId="60" xr:uid="{00000000-0005-0000-0000-00003A000000}"/>
    <cellStyle name="Comma 2 2 7" xfId="61" xr:uid="{00000000-0005-0000-0000-00003B000000}"/>
    <cellStyle name="Comma 2 2 8" xfId="62" xr:uid="{00000000-0005-0000-0000-00003C000000}"/>
    <cellStyle name="Comma 2 3" xfId="63" xr:uid="{00000000-0005-0000-0000-00003D000000}"/>
    <cellStyle name="Comma 2 3 2" xfId="64" xr:uid="{00000000-0005-0000-0000-00003E000000}"/>
    <cellStyle name="Comma 2 4" xfId="65" xr:uid="{00000000-0005-0000-0000-00003F000000}"/>
    <cellStyle name="Comma 2 4 2" xfId="66" xr:uid="{00000000-0005-0000-0000-000040000000}"/>
    <cellStyle name="Comma 2 5" xfId="67" xr:uid="{00000000-0005-0000-0000-000041000000}"/>
    <cellStyle name="Comma 2 5 2" xfId="68" xr:uid="{00000000-0005-0000-0000-000042000000}"/>
    <cellStyle name="Comma 2 6" xfId="69" xr:uid="{00000000-0005-0000-0000-000043000000}"/>
    <cellStyle name="Comma 2 7" xfId="70" xr:uid="{00000000-0005-0000-0000-000044000000}"/>
    <cellStyle name="Comma 2 8" xfId="71" xr:uid="{00000000-0005-0000-0000-000045000000}"/>
    <cellStyle name="Comma 20" xfId="72" xr:uid="{00000000-0005-0000-0000-000046000000}"/>
    <cellStyle name="Comma 21" xfId="73" xr:uid="{00000000-0005-0000-0000-000047000000}"/>
    <cellStyle name="Comma 3" xfId="74" xr:uid="{00000000-0005-0000-0000-000048000000}"/>
    <cellStyle name="Comma 3 2" xfId="75" xr:uid="{00000000-0005-0000-0000-000049000000}"/>
    <cellStyle name="Comma 3 2 2" xfId="76" xr:uid="{00000000-0005-0000-0000-00004A000000}"/>
    <cellStyle name="Comma 3 3" xfId="77" xr:uid="{00000000-0005-0000-0000-00004B000000}"/>
    <cellStyle name="Comma 3 3 2" xfId="78" xr:uid="{00000000-0005-0000-0000-00004C000000}"/>
    <cellStyle name="Comma 3 4" xfId="79" xr:uid="{00000000-0005-0000-0000-00004D000000}"/>
    <cellStyle name="Comma 3 5" xfId="80" xr:uid="{00000000-0005-0000-0000-00004E000000}"/>
    <cellStyle name="Comma 3 6" xfId="81" xr:uid="{00000000-0005-0000-0000-00004F000000}"/>
    <cellStyle name="Comma 3 7" xfId="82" xr:uid="{00000000-0005-0000-0000-000050000000}"/>
    <cellStyle name="Comma 4" xfId="83" xr:uid="{00000000-0005-0000-0000-000051000000}"/>
    <cellStyle name="Comma 4 2" xfId="84" xr:uid="{00000000-0005-0000-0000-000052000000}"/>
    <cellStyle name="Comma 4 3" xfId="85" xr:uid="{00000000-0005-0000-0000-000053000000}"/>
    <cellStyle name="Comma 4 3 2" xfId="86" xr:uid="{00000000-0005-0000-0000-000054000000}"/>
    <cellStyle name="Comma 4 4" xfId="87" xr:uid="{00000000-0005-0000-0000-000055000000}"/>
    <cellStyle name="Comma 4 4 2" xfId="88" xr:uid="{00000000-0005-0000-0000-000056000000}"/>
    <cellStyle name="Comma 4 5" xfId="89" xr:uid="{00000000-0005-0000-0000-000057000000}"/>
    <cellStyle name="Comma 4 6" xfId="90" xr:uid="{00000000-0005-0000-0000-000058000000}"/>
    <cellStyle name="Comma 4 7" xfId="91" xr:uid="{00000000-0005-0000-0000-000059000000}"/>
    <cellStyle name="Comma 4 8" xfId="92" xr:uid="{00000000-0005-0000-0000-00005A000000}"/>
    <cellStyle name="Comma 5" xfId="93" xr:uid="{00000000-0005-0000-0000-00005B000000}"/>
    <cellStyle name="Comma 5 2" xfId="94" xr:uid="{00000000-0005-0000-0000-00005C000000}"/>
    <cellStyle name="Comma 5 3" xfId="95" xr:uid="{00000000-0005-0000-0000-00005D000000}"/>
    <cellStyle name="Comma 5 4" xfId="96" xr:uid="{00000000-0005-0000-0000-00005E000000}"/>
    <cellStyle name="Comma 5 5" xfId="97" xr:uid="{00000000-0005-0000-0000-00005F000000}"/>
    <cellStyle name="Comma 5 6" xfId="98" xr:uid="{00000000-0005-0000-0000-000060000000}"/>
    <cellStyle name="Comma 5 7" xfId="99" xr:uid="{00000000-0005-0000-0000-000061000000}"/>
    <cellStyle name="Comma 6" xfId="100" xr:uid="{00000000-0005-0000-0000-000062000000}"/>
    <cellStyle name="Comma 6 2" xfId="101" xr:uid="{00000000-0005-0000-0000-000063000000}"/>
    <cellStyle name="Comma 6 3" xfId="102" xr:uid="{00000000-0005-0000-0000-000064000000}"/>
    <cellStyle name="Comma 6 4" xfId="103" xr:uid="{00000000-0005-0000-0000-000065000000}"/>
    <cellStyle name="Comma 6 5" xfId="104" xr:uid="{00000000-0005-0000-0000-000066000000}"/>
    <cellStyle name="Comma 6 6" xfId="105" xr:uid="{00000000-0005-0000-0000-000067000000}"/>
    <cellStyle name="Comma 6 7" xfId="106" xr:uid="{00000000-0005-0000-0000-000068000000}"/>
    <cellStyle name="Comma 7" xfId="107" xr:uid="{00000000-0005-0000-0000-000069000000}"/>
    <cellStyle name="Comma 7 2" xfId="108" xr:uid="{00000000-0005-0000-0000-00006A000000}"/>
    <cellStyle name="Comma 8" xfId="109" xr:uid="{00000000-0005-0000-0000-00006B000000}"/>
    <cellStyle name="Comma 8 2" xfId="110" xr:uid="{00000000-0005-0000-0000-00006C000000}"/>
    <cellStyle name="Comma 9" xfId="111" xr:uid="{00000000-0005-0000-0000-00006D000000}"/>
    <cellStyle name="Comma 9 2" xfId="112" xr:uid="{00000000-0005-0000-0000-00006E000000}"/>
    <cellStyle name="Currency 2" xfId="113" xr:uid="{00000000-0005-0000-0000-000070000000}"/>
    <cellStyle name="Currency 2 2" xfId="114" xr:uid="{00000000-0005-0000-0000-000071000000}"/>
    <cellStyle name="Currency 2_POA DIR. SALUD MUNICIPAL" xfId="115" xr:uid="{00000000-0005-0000-0000-000072000000}"/>
    <cellStyle name="Currency 3" xfId="116" xr:uid="{00000000-0005-0000-0000-000073000000}"/>
    <cellStyle name="Currency 3 2" xfId="117" xr:uid="{00000000-0005-0000-0000-000074000000}"/>
    <cellStyle name="Currency 4" xfId="118" xr:uid="{00000000-0005-0000-0000-000075000000}"/>
    <cellStyle name="Currency 4 2" xfId="119" xr:uid="{00000000-0005-0000-0000-000076000000}"/>
    <cellStyle name="Currency 5" xfId="120" xr:uid="{00000000-0005-0000-0000-000077000000}"/>
    <cellStyle name="Currency 5 2" xfId="121" xr:uid="{00000000-0005-0000-0000-000078000000}"/>
    <cellStyle name="Currency 6" xfId="122" xr:uid="{00000000-0005-0000-0000-000079000000}"/>
    <cellStyle name="Encabezado 4 2" xfId="123" xr:uid="{00000000-0005-0000-0000-00007A000000}"/>
    <cellStyle name="Encabezado 4 3" xfId="124" xr:uid="{00000000-0005-0000-0000-00007B000000}"/>
    <cellStyle name="Encabezado 4 4" xfId="125" xr:uid="{00000000-0005-0000-0000-00007C000000}"/>
    <cellStyle name="Encabezado 4 5" xfId="126" xr:uid="{00000000-0005-0000-0000-00007D000000}"/>
    <cellStyle name="Encabezado 4 6" xfId="127" xr:uid="{00000000-0005-0000-0000-00007E000000}"/>
    <cellStyle name="Entrada 2" xfId="128" xr:uid="{00000000-0005-0000-0000-00007F000000}"/>
    <cellStyle name="ESTI1 - Style1" xfId="129" xr:uid="{00000000-0005-0000-0000-000080000000}"/>
    <cellStyle name="ESTI2 - Style2" xfId="130" xr:uid="{00000000-0005-0000-0000-000081000000}"/>
    <cellStyle name="Euro" xfId="131" xr:uid="{00000000-0005-0000-0000-000082000000}"/>
    <cellStyle name="Excel Built-in Normal" xfId="132" xr:uid="{00000000-0005-0000-0000-000083000000}"/>
    <cellStyle name="Explanatory Text 2" xfId="133" xr:uid="{00000000-0005-0000-0000-000084000000}"/>
    <cellStyle name="Good 2" xfId="134" xr:uid="{00000000-0005-0000-0000-000085000000}"/>
    <cellStyle name="Heading 1 2" xfId="135" xr:uid="{00000000-0005-0000-0000-000086000000}"/>
    <cellStyle name="Heading 2 2" xfId="136" xr:uid="{00000000-0005-0000-0000-000087000000}"/>
    <cellStyle name="Heading 3 2" xfId="137" xr:uid="{00000000-0005-0000-0000-000088000000}"/>
    <cellStyle name="Heading 4 2" xfId="138" xr:uid="{00000000-0005-0000-0000-000089000000}"/>
    <cellStyle name="Hyperlink 2" xfId="139" xr:uid="{00000000-0005-0000-0000-00008A000000}"/>
    <cellStyle name="Input 2" xfId="140" xr:uid="{00000000-0005-0000-0000-00008B000000}"/>
    <cellStyle name="Linked Cell 2" xfId="141" xr:uid="{00000000-0005-0000-0000-00008C000000}"/>
    <cellStyle name="Millares" xfId="1" builtinId="3"/>
    <cellStyle name="Millares 2" xfId="142" xr:uid="{00000000-0005-0000-0000-00008D000000}"/>
    <cellStyle name="Millares 2 2" xfId="143" xr:uid="{00000000-0005-0000-0000-00008E000000}"/>
    <cellStyle name="Millares 2 3" xfId="144" xr:uid="{00000000-0005-0000-0000-00008F000000}"/>
    <cellStyle name="Millares 3" xfId="145" xr:uid="{00000000-0005-0000-0000-000090000000}"/>
    <cellStyle name="Millares 4" xfId="146" xr:uid="{00000000-0005-0000-0000-000091000000}"/>
    <cellStyle name="Millares 5" xfId="147" xr:uid="{00000000-0005-0000-0000-000092000000}"/>
    <cellStyle name="Moneda" xfId="231" builtinId="4"/>
    <cellStyle name="Moneda 2" xfId="148" xr:uid="{00000000-0005-0000-0000-000093000000}"/>
    <cellStyle name="Moneda 3" xfId="149" xr:uid="{00000000-0005-0000-0000-000094000000}"/>
    <cellStyle name="Moneda 3 2" xfId="150" xr:uid="{00000000-0005-0000-0000-000095000000}"/>
    <cellStyle name="Moneda 4" xfId="151" xr:uid="{00000000-0005-0000-0000-000096000000}"/>
    <cellStyle name="Neutral 2" xfId="152" xr:uid="{00000000-0005-0000-0000-000097000000}"/>
    <cellStyle name="Normal" xfId="0" builtinId="0"/>
    <cellStyle name="Normal 10" xfId="153" xr:uid="{00000000-0005-0000-0000-000099000000}"/>
    <cellStyle name="Normal 11" xfId="154" xr:uid="{00000000-0005-0000-0000-00009A000000}"/>
    <cellStyle name="Normal 11 2" xfId="155" xr:uid="{00000000-0005-0000-0000-00009B000000}"/>
    <cellStyle name="Normal 11_janos" xfId="156" xr:uid="{00000000-0005-0000-0000-00009C000000}"/>
    <cellStyle name="Normal 12" xfId="157" xr:uid="{00000000-0005-0000-0000-00009D000000}"/>
    <cellStyle name="Normal 12 2" xfId="158" xr:uid="{00000000-0005-0000-0000-00009E000000}"/>
    <cellStyle name="Normal 12 3" xfId="159" xr:uid="{00000000-0005-0000-0000-00009F000000}"/>
    <cellStyle name="Normal 13" xfId="160" xr:uid="{00000000-0005-0000-0000-0000A0000000}"/>
    <cellStyle name="Normal 13 2" xfId="161" xr:uid="{00000000-0005-0000-0000-0000A1000000}"/>
    <cellStyle name="Normal 14" xfId="162" xr:uid="{00000000-0005-0000-0000-0000A2000000}"/>
    <cellStyle name="Normal 15" xfId="163" xr:uid="{00000000-0005-0000-0000-0000A3000000}"/>
    <cellStyle name="Normal 16" xfId="164" xr:uid="{00000000-0005-0000-0000-0000A4000000}"/>
    <cellStyle name="Normal 17" xfId="165" xr:uid="{00000000-0005-0000-0000-0000A5000000}"/>
    <cellStyle name="Normal 2" xfId="166" xr:uid="{00000000-0005-0000-0000-0000A6000000}"/>
    <cellStyle name="Normal 2 2" xfId="167" xr:uid="{00000000-0005-0000-0000-0000A7000000}"/>
    <cellStyle name="Normal 2 3" xfId="168" xr:uid="{00000000-0005-0000-0000-0000A8000000}"/>
    <cellStyle name="Normal 2 4" xfId="169" xr:uid="{00000000-0005-0000-0000-0000A9000000}"/>
    <cellStyle name="Normal 2 4 2" xfId="170" xr:uid="{00000000-0005-0000-0000-0000AA000000}"/>
    <cellStyle name="Normal 2_PAVIMENTACION HABITAT 2012" xfId="171" xr:uid="{00000000-0005-0000-0000-0000AB000000}"/>
    <cellStyle name="Normal 3" xfId="172" xr:uid="{00000000-0005-0000-0000-0000AC000000}"/>
    <cellStyle name="Normal 3 2" xfId="173" xr:uid="{00000000-0005-0000-0000-0000AD000000}"/>
    <cellStyle name="Normal 4" xfId="174" xr:uid="{00000000-0005-0000-0000-0000AE000000}"/>
    <cellStyle name="Normal 4 2" xfId="175" xr:uid="{00000000-0005-0000-0000-0000AF000000}"/>
    <cellStyle name="Normal 4 2 2" xfId="176" xr:uid="{00000000-0005-0000-0000-0000B0000000}"/>
    <cellStyle name="Normal 4 3" xfId="177" xr:uid="{00000000-0005-0000-0000-0000B1000000}"/>
    <cellStyle name="Normal 4 4" xfId="178" xr:uid="{00000000-0005-0000-0000-0000B2000000}"/>
    <cellStyle name="Normal 4 5" xfId="179" xr:uid="{00000000-0005-0000-0000-0000B3000000}"/>
    <cellStyle name="Normal 4 6" xfId="180" xr:uid="{00000000-0005-0000-0000-0000B4000000}"/>
    <cellStyle name="Normal 5" xfId="3" xr:uid="{00000000-0005-0000-0000-0000B5000000}"/>
    <cellStyle name="Normal 5 2" xfId="181" xr:uid="{00000000-0005-0000-0000-0000B6000000}"/>
    <cellStyle name="Normal 5 2 2" xfId="182" xr:uid="{00000000-0005-0000-0000-0000B7000000}"/>
    <cellStyle name="Normal 5 3" xfId="183" xr:uid="{00000000-0005-0000-0000-0000B8000000}"/>
    <cellStyle name="Normal 5 3 2" xfId="184" xr:uid="{00000000-0005-0000-0000-0000B9000000}"/>
    <cellStyle name="Normal 5 4" xfId="185" xr:uid="{00000000-0005-0000-0000-0000BA000000}"/>
    <cellStyle name="Normal 5 5" xfId="186" xr:uid="{00000000-0005-0000-0000-0000BB000000}"/>
    <cellStyle name="Normal 5 6" xfId="187" xr:uid="{00000000-0005-0000-0000-0000BC000000}"/>
    <cellStyle name="Normal 6" xfId="188" xr:uid="{00000000-0005-0000-0000-0000BD000000}"/>
    <cellStyle name="Normal 6 2" xfId="189" xr:uid="{00000000-0005-0000-0000-0000BE000000}"/>
    <cellStyle name="Normal 6 3" xfId="190" xr:uid="{00000000-0005-0000-0000-0000BF000000}"/>
    <cellStyle name="Normal 6 4" xfId="191" xr:uid="{00000000-0005-0000-0000-0000C0000000}"/>
    <cellStyle name="Normal 6 5" xfId="192" xr:uid="{00000000-0005-0000-0000-0000C1000000}"/>
    <cellStyle name="Normal 6 6" xfId="193" xr:uid="{00000000-0005-0000-0000-0000C2000000}"/>
    <cellStyle name="Normal 7" xfId="194" xr:uid="{00000000-0005-0000-0000-0000C3000000}"/>
    <cellStyle name="Normal 7 2" xfId="195" xr:uid="{00000000-0005-0000-0000-0000C4000000}"/>
    <cellStyle name="Normal 7 3" xfId="196" xr:uid="{00000000-0005-0000-0000-0000C5000000}"/>
    <cellStyle name="Normal 8" xfId="197" xr:uid="{00000000-0005-0000-0000-0000C6000000}"/>
    <cellStyle name="Normal 8 2" xfId="198" xr:uid="{00000000-0005-0000-0000-0000C7000000}"/>
    <cellStyle name="Normal 9" xfId="199" xr:uid="{00000000-0005-0000-0000-0000C8000000}"/>
    <cellStyle name="Notas 2" xfId="200" xr:uid="{00000000-0005-0000-0000-0000C9000000}"/>
    <cellStyle name="Notas 3" xfId="201" xr:uid="{00000000-0005-0000-0000-0000CA000000}"/>
    <cellStyle name="Notas 4" xfId="202" xr:uid="{00000000-0005-0000-0000-0000CB000000}"/>
    <cellStyle name="Notas 5" xfId="203" xr:uid="{00000000-0005-0000-0000-0000CC000000}"/>
    <cellStyle name="Notas 6" xfId="204" xr:uid="{00000000-0005-0000-0000-0000CD000000}"/>
    <cellStyle name="Notas 7" xfId="205" xr:uid="{00000000-0005-0000-0000-0000CE000000}"/>
    <cellStyle name="Note 2" xfId="206" xr:uid="{00000000-0005-0000-0000-0000CF000000}"/>
    <cellStyle name="Output 2" xfId="207" xr:uid="{00000000-0005-0000-0000-0000D0000000}"/>
    <cellStyle name="Percent 2" xfId="208" xr:uid="{00000000-0005-0000-0000-0000D1000000}"/>
    <cellStyle name="Percent 2 2" xfId="209" xr:uid="{00000000-0005-0000-0000-0000D2000000}"/>
    <cellStyle name="Percent 2 3" xfId="210" xr:uid="{00000000-0005-0000-0000-0000D3000000}"/>
    <cellStyle name="Percent 2 4" xfId="211" xr:uid="{00000000-0005-0000-0000-0000D4000000}"/>
    <cellStyle name="Percent 2 5" xfId="212" xr:uid="{00000000-0005-0000-0000-0000D5000000}"/>
    <cellStyle name="Percent 2 6" xfId="213" xr:uid="{00000000-0005-0000-0000-0000D6000000}"/>
    <cellStyle name="Percent 3" xfId="214" xr:uid="{00000000-0005-0000-0000-0000D7000000}"/>
    <cellStyle name="Percent 4" xfId="215" xr:uid="{00000000-0005-0000-0000-0000D8000000}"/>
    <cellStyle name="Percent 4 2" xfId="216" xr:uid="{00000000-0005-0000-0000-0000D9000000}"/>
    <cellStyle name="Percent 5" xfId="217" xr:uid="{00000000-0005-0000-0000-0000DA000000}"/>
    <cellStyle name="Percent 5 2" xfId="218" xr:uid="{00000000-0005-0000-0000-0000DB000000}"/>
    <cellStyle name="Percent 6" xfId="219" xr:uid="{00000000-0005-0000-0000-0000DC000000}"/>
    <cellStyle name="Percent 6 2" xfId="220" xr:uid="{00000000-0005-0000-0000-0000DD000000}"/>
    <cellStyle name="Porcentual 2" xfId="221" xr:uid="{00000000-0005-0000-0000-0000DE000000}"/>
    <cellStyle name="Porcentual 3" xfId="222" xr:uid="{00000000-0005-0000-0000-0000DF000000}"/>
    <cellStyle name="Porcentual 3 2" xfId="223" xr:uid="{00000000-0005-0000-0000-0000E0000000}"/>
    <cellStyle name="Porcentual 4" xfId="224" xr:uid="{00000000-0005-0000-0000-0000E1000000}"/>
    <cellStyle name="Porcentual 4 2" xfId="225" xr:uid="{00000000-0005-0000-0000-0000E2000000}"/>
    <cellStyle name="Porcentual 5" xfId="226" xr:uid="{00000000-0005-0000-0000-0000E3000000}"/>
    <cellStyle name="Salida 2" xfId="227" xr:uid="{00000000-0005-0000-0000-0000E4000000}"/>
    <cellStyle name="Title 2" xfId="228" xr:uid="{00000000-0005-0000-0000-0000E5000000}"/>
    <cellStyle name="Total 2" xfId="229" xr:uid="{00000000-0005-0000-0000-0000E6000000}"/>
    <cellStyle name="Warning Text 2" xfId="230" xr:uid="{00000000-0005-0000-0000-0000E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161"/>
  <sheetViews>
    <sheetView tabSelected="1" workbookViewId="0">
      <selection activeCell="J13" sqref="J13"/>
    </sheetView>
  </sheetViews>
  <sheetFormatPr baseColWidth="10" defaultColWidth="11.44140625" defaultRowHeight="14.4" x14ac:dyDescent="0.3"/>
  <cols>
    <col min="1" max="1" width="2.6640625" customWidth="1"/>
    <col min="2" max="2" width="9.109375" bestFit="1" customWidth="1"/>
    <col min="3" max="3" width="7" bestFit="1" customWidth="1"/>
    <col min="4" max="5" width="6.109375" bestFit="1" customWidth="1"/>
    <col min="6" max="6" width="31.6640625" customWidth="1"/>
    <col min="7" max="7" width="18.21875" customWidth="1"/>
  </cols>
  <sheetData>
    <row r="1" spans="2:7" ht="15.6" x14ac:dyDescent="0.3">
      <c r="B1" s="137" t="s">
        <v>252</v>
      </c>
      <c r="C1" s="137"/>
      <c r="D1" s="137"/>
      <c r="E1" s="137"/>
      <c r="F1" s="137"/>
      <c r="G1" s="137"/>
    </row>
    <row r="2" spans="2:7" ht="15.6" x14ac:dyDescent="0.3">
      <c r="B2" s="138" t="s">
        <v>193</v>
      </c>
      <c r="C2" s="138"/>
      <c r="D2" s="138"/>
      <c r="E2" s="138"/>
      <c r="F2" s="138"/>
      <c r="G2" s="138"/>
    </row>
    <row r="3" spans="2:7" ht="15.6" x14ac:dyDescent="0.3">
      <c r="B3" s="138" t="s">
        <v>257</v>
      </c>
      <c r="C3" s="138"/>
      <c r="D3" s="138"/>
      <c r="E3" s="138"/>
      <c r="F3" s="138"/>
      <c r="G3" s="138"/>
    </row>
    <row r="4" spans="2:7" ht="8.25" customHeight="1" thickBot="1" x14ac:dyDescent="0.35">
      <c r="B4" s="31"/>
      <c r="C4" s="31"/>
      <c r="D4" s="31"/>
      <c r="E4" s="31"/>
      <c r="F4" s="31"/>
      <c r="G4" s="31"/>
    </row>
    <row r="5" spans="2:7" x14ac:dyDescent="0.3">
      <c r="B5" s="139" t="s">
        <v>253</v>
      </c>
      <c r="C5" s="140"/>
      <c r="D5" s="140"/>
      <c r="E5" s="140"/>
      <c r="F5" s="147" t="s">
        <v>263</v>
      </c>
      <c r="G5" s="144">
        <v>619321263.88</v>
      </c>
    </row>
    <row r="6" spans="2:7" ht="15" thickBot="1" x14ac:dyDescent="0.35">
      <c r="B6" s="141"/>
      <c r="C6" s="142"/>
      <c r="D6" s="142"/>
      <c r="E6" s="142"/>
      <c r="F6" s="148"/>
      <c r="G6" s="145"/>
    </row>
    <row r="7" spans="2:7" ht="15" thickBot="1" x14ac:dyDescent="0.35">
      <c r="B7" s="53" t="s">
        <v>254</v>
      </c>
      <c r="C7" s="54" t="s">
        <v>0</v>
      </c>
      <c r="D7" s="54" t="s">
        <v>255</v>
      </c>
      <c r="E7" s="55" t="s">
        <v>256</v>
      </c>
      <c r="F7" s="146" t="s">
        <v>261</v>
      </c>
      <c r="G7" s="143" t="s">
        <v>262</v>
      </c>
    </row>
    <row r="8" spans="2:7" ht="15" thickBot="1" x14ac:dyDescent="0.35">
      <c r="B8" s="58"/>
      <c r="C8" s="59"/>
      <c r="D8" s="59"/>
      <c r="E8" s="59"/>
      <c r="F8" s="32" t="s">
        <v>236</v>
      </c>
      <c r="G8" s="33">
        <f>SUM(G9)</f>
        <v>0</v>
      </c>
    </row>
    <row r="9" spans="2:7" ht="15" thickBot="1" x14ac:dyDescent="0.35">
      <c r="B9" s="60" t="s">
        <v>237</v>
      </c>
      <c r="C9" s="11">
        <v>511802</v>
      </c>
      <c r="D9" s="11">
        <v>2</v>
      </c>
      <c r="E9" s="11">
        <v>18511</v>
      </c>
      <c r="F9" s="61" t="s">
        <v>238</v>
      </c>
      <c r="G9" s="62">
        <v>0</v>
      </c>
    </row>
    <row r="10" spans="2:7" ht="15" thickBot="1" x14ac:dyDescent="0.35">
      <c r="B10" s="65"/>
      <c r="C10" s="66"/>
      <c r="D10" s="66"/>
      <c r="E10" s="66"/>
      <c r="F10" s="32" t="s">
        <v>1</v>
      </c>
      <c r="G10" s="67">
        <f t="shared" ref="G10" si="0">SUM(G11:G11)</f>
        <v>0</v>
      </c>
    </row>
    <row r="11" spans="2:7" ht="15" thickBot="1" x14ac:dyDescent="0.35">
      <c r="B11" s="68" t="s">
        <v>2</v>
      </c>
      <c r="C11" s="17">
        <v>509003</v>
      </c>
      <c r="D11" s="17">
        <v>3</v>
      </c>
      <c r="E11" s="17">
        <v>18311</v>
      </c>
      <c r="F11" s="7" t="s">
        <v>3</v>
      </c>
      <c r="G11" s="62">
        <v>0</v>
      </c>
    </row>
    <row r="12" spans="2:7" ht="15" thickBot="1" x14ac:dyDescent="0.35">
      <c r="B12" s="58"/>
      <c r="C12" s="59"/>
      <c r="D12" s="59"/>
      <c r="E12" s="59"/>
      <c r="F12" s="32" t="s">
        <v>4</v>
      </c>
      <c r="G12" s="33">
        <f t="shared" ref="G12" si="1">SUM(G13:G14)</f>
        <v>17500.439999999999</v>
      </c>
    </row>
    <row r="13" spans="2:7" ht="27.6" x14ac:dyDescent="0.3">
      <c r="B13" s="71" t="s">
        <v>195</v>
      </c>
      <c r="C13" s="72">
        <v>500004</v>
      </c>
      <c r="D13" s="72">
        <v>4</v>
      </c>
      <c r="E13" s="72">
        <v>18211</v>
      </c>
      <c r="F13" s="73" t="s">
        <v>5</v>
      </c>
      <c r="G13" s="74">
        <v>17500.439999999999</v>
      </c>
    </row>
    <row r="14" spans="2:7" ht="42" thickBot="1" x14ac:dyDescent="0.35">
      <c r="B14" s="75" t="s">
        <v>196</v>
      </c>
      <c r="C14" s="76">
        <v>500104</v>
      </c>
      <c r="D14" s="76">
        <v>4</v>
      </c>
      <c r="E14" s="76">
        <v>59121</v>
      </c>
      <c r="F14" s="7" t="s">
        <v>6</v>
      </c>
      <c r="G14" s="62">
        <v>0</v>
      </c>
    </row>
    <row r="15" spans="2:7" ht="15" thickBot="1" x14ac:dyDescent="0.35">
      <c r="B15" s="58"/>
      <c r="C15" s="59"/>
      <c r="D15" s="59"/>
      <c r="E15" s="59"/>
      <c r="F15" s="32" t="s">
        <v>7</v>
      </c>
      <c r="G15" s="33">
        <f t="shared" ref="G15" si="2">SUM(G16:G17)</f>
        <v>787884.35</v>
      </c>
    </row>
    <row r="16" spans="2:7" ht="27.6" x14ac:dyDescent="0.3">
      <c r="B16" s="69" t="s">
        <v>197</v>
      </c>
      <c r="C16" s="70">
        <v>500205</v>
      </c>
      <c r="D16" s="77" t="s">
        <v>10</v>
      </c>
      <c r="E16" s="70">
        <v>59455</v>
      </c>
      <c r="F16" s="38" t="s">
        <v>8</v>
      </c>
      <c r="G16" s="57">
        <v>0</v>
      </c>
    </row>
    <row r="17" spans="2:7" ht="28.2" thickBot="1" x14ac:dyDescent="0.35">
      <c r="B17" s="78" t="s">
        <v>9</v>
      </c>
      <c r="C17" s="79">
        <v>500305</v>
      </c>
      <c r="D17" s="80" t="s">
        <v>10</v>
      </c>
      <c r="E17" s="79">
        <v>18311</v>
      </c>
      <c r="F17" s="81" t="s">
        <v>11</v>
      </c>
      <c r="G17" s="82">
        <v>787884.35</v>
      </c>
    </row>
    <row r="18" spans="2:7" ht="15" thickBot="1" x14ac:dyDescent="0.35">
      <c r="B18" s="58"/>
      <c r="C18" s="59"/>
      <c r="D18" s="59"/>
      <c r="E18" s="59"/>
      <c r="F18" s="32" t="s">
        <v>12</v>
      </c>
      <c r="G18" s="33">
        <f t="shared" ref="G18" si="3">SUM(G19:G26)</f>
        <v>235740.24</v>
      </c>
    </row>
    <row r="19" spans="2:7" ht="39.6" x14ac:dyDescent="0.3">
      <c r="B19" s="83" t="s">
        <v>13</v>
      </c>
      <c r="C19" s="35">
        <v>500406</v>
      </c>
      <c r="D19" s="36" t="s">
        <v>14</v>
      </c>
      <c r="E19" s="84">
        <v>18212</v>
      </c>
      <c r="F19" s="85" t="s">
        <v>194</v>
      </c>
      <c r="G19" s="86">
        <v>215958.96</v>
      </c>
    </row>
    <row r="20" spans="2:7" x14ac:dyDescent="0.3">
      <c r="B20" s="43" t="s">
        <v>197</v>
      </c>
      <c r="C20" s="13">
        <v>500506</v>
      </c>
      <c r="D20" s="2" t="s">
        <v>14</v>
      </c>
      <c r="E20" s="13">
        <v>18311</v>
      </c>
      <c r="F20" s="5" t="s">
        <v>15</v>
      </c>
      <c r="G20" s="46">
        <v>0</v>
      </c>
    </row>
    <row r="21" spans="2:7" x14ac:dyDescent="0.3">
      <c r="B21" s="43" t="s">
        <v>197</v>
      </c>
      <c r="C21" s="13">
        <v>500606</v>
      </c>
      <c r="D21" s="2" t="s">
        <v>14</v>
      </c>
      <c r="E21" s="13">
        <v>18211</v>
      </c>
      <c r="F21" s="5" t="s">
        <v>16</v>
      </c>
      <c r="G21" s="46">
        <v>0</v>
      </c>
    </row>
    <row r="22" spans="2:7" x14ac:dyDescent="0.3">
      <c r="B22" s="43" t="s">
        <v>197</v>
      </c>
      <c r="C22" s="13">
        <v>500706</v>
      </c>
      <c r="D22" s="2" t="s">
        <v>14</v>
      </c>
      <c r="E22" s="13">
        <v>18211</v>
      </c>
      <c r="F22" s="5" t="s">
        <v>17</v>
      </c>
      <c r="G22" s="46">
        <v>0</v>
      </c>
    </row>
    <row r="23" spans="2:7" x14ac:dyDescent="0.3">
      <c r="B23" s="43" t="s">
        <v>197</v>
      </c>
      <c r="C23" s="13">
        <v>500806</v>
      </c>
      <c r="D23" s="2" t="s">
        <v>14</v>
      </c>
      <c r="E23" s="13">
        <v>18211</v>
      </c>
      <c r="F23" s="5" t="s">
        <v>18</v>
      </c>
      <c r="G23" s="46">
        <v>0</v>
      </c>
    </row>
    <row r="24" spans="2:7" ht="27.6" x14ac:dyDescent="0.3">
      <c r="B24" s="45" t="s">
        <v>19</v>
      </c>
      <c r="C24" s="1">
        <v>500906</v>
      </c>
      <c r="D24" s="2" t="s">
        <v>14</v>
      </c>
      <c r="E24" s="3">
        <v>18311</v>
      </c>
      <c r="F24" s="5" t="s">
        <v>20</v>
      </c>
      <c r="G24" s="46">
        <v>19781.28</v>
      </c>
    </row>
    <row r="25" spans="2:7" x14ac:dyDescent="0.3">
      <c r="B25" s="43" t="s">
        <v>197</v>
      </c>
      <c r="C25" s="13">
        <v>501006</v>
      </c>
      <c r="D25" s="2" t="s">
        <v>14</v>
      </c>
      <c r="E25" s="13">
        <v>18211</v>
      </c>
      <c r="F25" s="5" t="s">
        <v>21</v>
      </c>
      <c r="G25" s="46">
        <v>0</v>
      </c>
    </row>
    <row r="26" spans="2:7" ht="28.2" thickBot="1" x14ac:dyDescent="0.35">
      <c r="B26" s="87" t="s">
        <v>197</v>
      </c>
      <c r="C26" s="88">
        <v>501106</v>
      </c>
      <c r="D26" s="89" t="s">
        <v>14</v>
      </c>
      <c r="E26" s="88">
        <v>18211</v>
      </c>
      <c r="F26" s="81" t="s">
        <v>22</v>
      </c>
      <c r="G26" s="90">
        <v>0</v>
      </c>
    </row>
    <row r="27" spans="2:7" ht="15" thickBot="1" x14ac:dyDescent="0.35">
      <c r="B27" s="99"/>
      <c r="C27" s="32"/>
      <c r="D27" s="32"/>
      <c r="E27" s="32"/>
      <c r="F27" s="98" t="s">
        <v>23</v>
      </c>
      <c r="G27" s="91">
        <f>SUM(G28)</f>
        <v>0</v>
      </c>
    </row>
    <row r="28" spans="2:7" ht="55.8" thickBot="1" x14ac:dyDescent="0.35">
      <c r="B28" s="92" t="s">
        <v>24</v>
      </c>
      <c r="C28" s="17">
        <v>501208</v>
      </c>
      <c r="D28" s="17">
        <v>8</v>
      </c>
      <c r="E28" s="29" t="s">
        <v>25</v>
      </c>
      <c r="F28" s="7" t="s">
        <v>26</v>
      </c>
      <c r="G28" s="62">
        <v>0</v>
      </c>
    </row>
    <row r="29" spans="2:7" ht="15" thickBot="1" x14ac:dyDescent="0.35">
      <c r="B29" s="58"/>
      <c r="C29" s="59"/>
      <c r="D29" s="59"/>
      <c r="E29" s="59"/>
      <c r="F29" s="32" t="s">
        <v>27</v>
      </c>
      <c r="G29" s="33">
        <f t="shared" ref="G29" si="4">SUM(G30:G33)</f>
        <v>57961752.289999999</v>
      </c>
    </row>
    <row r="30" spans="2:7" x14ac:dyDescent="0.3">
      <c r="B30" s="83" t="s">
        <v>28</v>
      </c>
      <c r="C30" s="35">
        <v>501309</v>
      </c>
      <c r="D30" s="36" t="s">
        <v>29</v>
      </c>
      <c r="E30" s="37">
        <v>59511</v>
      </c>
      <c r="F30" s="38" t="s">
        <v>30</v>
      </c>
      <c r="G30" s="93">
        <v>45843813</v>
      </c>
    </row>
    <row r="31" spans="2:7" x14ac:dyDescent="0.3">
      <c r="B31" s="39" t="s">
        <v>31</v>
      </c>
      <c r="C31" s="15">
        <v>501409</v>
      </c>
      <c r="D31" s="16" t="s">
        <v>29</v>
      </c>
      <c r="E31" s="15">
        <v>57313</v>
      </c>
      <c r="F31" s="5" t="s">
        <v>32</v>
      </c>
      <c r="G31" s="42">
        <v>2909767.67</v>
      </c>
    </row>
    <row r="32" spans="2:7" x14ac:dyDescent="0.3">
      <c r="B32" s="39" t="s">
        <v>33</v>
      </c>
      <c r="C32" s="15">
        <v>501509</v>
      </c>
      <c r="D32" s="16" t="s">
        <v>29</v>
      </c>
      <c r="E32" s="15">
        <v>18312</v>
      </c>
      <c r="F32" s="5" t="s">
        <v>34</v>
      </c>
      <c r="G32" s="42">
        <v>9000000</v>
      </c>
    </row>
    <row r="33" spans="2:7" ht="28.2" thickBot="1" x14ac:dyDescent="0.35">
      <c r="B33" s="94" t="s">
        <v>35</v>
      </c>
      <c r="C33" s="95">
        <v>501609</v>
      </c>
      <c r="D33" s="96" t="s">
        <v>29</v>
      </c>
      <c r="E33" s="95">
        <v>18211</v>
      </c>
      <c r="F33" s="81" t="s">
        <v>36</v>
      </c>
      <c r="G33" s="97">
        <v>208171.62</v>
      </c>
    </row>
    <row r="34" spans="2:7" ht="15" thickBot="1" x14ac:dyDescent="0.35">
      <c r="B34" s="58"/>
      <c r="C34" s="59"/>
      <c r="D34" s="59"/>
      <c r="E34" s="59"/>
      <c r="F34" s="32" t="s">
        <v>37</v>
      </c>
      <c r="G34" s="33">
        <f>SUM(G35:G36)</f>
        <v>0</v>
      </c>
    </row>
    <row r="35" spans="2:7" ht="27.6" x14ac:dyDescent="0.3">
      <c r="B35" s="63" t="s">
        <v>38</v>
      </c>
      <c r="C35" s="64">
        <v>501710</v>
      </c>
      <c r="D35" s="64">
        <v>10</v>
      </c>
      <c r="E35" s="64">
        <v>18311</v>
      </c>
      <c r="F35" s="38" t="s">
        <v>39</v>
      </c>
      <c r="G35" s="57">
        <v>0</v>
      </c>
    </row>
    <row r="36" spans="2:7" ht="15" thickBot="1" x14ac:dyDescent="0.35">
      <c r="B36" s="94" t="s">
        <v>239</v>
      </c>
      <c r="C36" s="95">
        <v>512110</v>
      </c>
      <c r="D36" s="95">
        <v>10</v>
      </c>
      <c r="E36" s="95">
        <v>18411</v>
      </c>
      <c r="F36" s="81" t="s">
        <v>240</v>
      </c>
      <c r="G36" s="100">
        <v>0</v>
      </c>
    </row>
    <row r="37" spans="2:7" ht="15" thickBot="1" x14ac:dyDescent="0.35">
      <c r="B37" s="58"/>
      <c r="C37" s="59"/>
      <c r="D37" s="59"/>
      <c r="E37" s="59"/>
      <c r="F37" s="32" t="s">
        <v>40</v>
      </c>
      <c r="G37" s="33">
        <f t="shared" ref="G37" si="5">SUM(G38:G38)</f>
        <v>0</v>
      </c>
    </row>
    <row r="38" spans="2:7" ht="42" thickBot="1" x14ac:dyDescent="0.35">
      <c r="B38" s="75" t="s">
        <v>198</v>
      </c>
      <c r="C38" s="76">
        <v>501811</v>
      </c>
      <c r="D38" s="76">
        <v>11</v>
      </c>
      <c r="E38" s="76">
        <v>59121</v>
      </c>
      <c r="F38" s="7" t="s">
        <v>41</v>
      </c>
      <c r="G38" s="62">
        <v>0</v>
      </c>
    </row>
    <row r="39" spans="2:7" ht="15" thickBot="1" x14ac:dyDescent="0.35">
      <c r="B39" s="58"/>
      <c r="C39" s="59"/>
      <c r="D39" s="59"/>
      <c r="E39" s="59"/>
      <c r="F39" s="98" t="s">
        <v>42</v>
      </c>
      <c r="G39" s="33">
        <f>SUM(G40:G52)</f>
        <v>117157714.53999998</v>
      </c>
    </row>
    <row r="40" spans="2:7" ht="27.6" x14ac:dyDescent="0.3">
      <c r="B40" s="83" t="s">
        <v>43</v>
      </c>
      <c r="C40" s="35">
        <v>501912</v>
      </c>
      <c r="D40" s="36" t="s">
        <v>44</v>
      </c>
      <c r="E40" s="37" t="s">
        <v>45</v>
      </c>
      <c r="F40" s="56" t="s">
        <v>46</v>
      </c>
      <c r="G40" s="93">
        <v>18445624.84</v>
      </c>
    </row>
    <row r="41" spans="2:7" x14ac:dyDescent="0.3">
      <c r="B41" s="41" t="s">
        <v>243</v>
      </c>
      <c r="C41" s="12">
        <v>502012</v>
      </c>
      <c r="D41" s="12">
        <v>12</v>
      </c>
      <c r="E41" s="12">
        <v>55314</v>
      </c>
      <c r="F41" s="4" t="s">
        <v>47</v>
      </c>
      <c r="G41" s="42">
        <v>5182234.4800000004</v>
      </c>
    </row>
    <row r="42" spans="2:7" x14ac:dyDescent="0.3">
      <c r="B42" s="39" t="s">
        <v>48</v>
      </c>
      <c r="C42" s="15">
        <v>502112</v>
      </c>
      <c r="D42" s="16" t="s">
        <v>44</v>
      </c>
      <c r="E42" s="15">
        <v>57216</v>
      </c>
      <c r="F42" s="4" t="s">
        <v>49</v>
      </c>
      <c r="G42" s="42">
        <v>70573978.319999993</v>
      </c>
    </row>
    <row r="43" spans="2:7" ht="27.6" x14ac:dyDescent="0.3">
      <c r="B43" s="47" t="s">
        <v>50</v>
      </c>
      <c r="C43" s="18">
        <v>510312</v>
      </c>
      <c r="D43" s="18">
        <v>12</v>
      </c>
      <c r="E43" s="15">
        <v>18414</v>
      </c>
      <c r="F43" s="4" t="s">
        <v>51</v>
      </c>
      <c r="G43" s="42">
        <v>1692954.94</v>
      </c>
    </row>
    <row r="44" spans="2:7" x14ac:dyDescent="0.3">
      <c r="B44" s="47" t="s">
        <v>52</v>
      </c>
      <c r="C44" s="18">
        <v>510512</v>
      </c>
      <c r="D44" s="18">
        <v>12</v>
      </c>
      <c r="E44" s="15">
        <v>18212</v>
      </c>
      <c r="F44" s="4" t="s">
        <v>53</v>
      </c>
      <c r="G44" s="40">
        <v>0</v>
      </c>
    </row>
    <row r="45" spans="2:7" ht="41.4" x14ac:dyDescent="0.3">
      <c r="B45" s="47" t="s">
        <v>203</v>
      </c>
      <c r="C45" s="18">
        <v>510712</v>
      </c>
      <c r="D45" s="18" t="s">
        <v>44</v>
      </c>
      <c r="E45" s="15">
        <v>57313</v>
      </c>
      <c r="F45" s="4" t="s">
        <v>204</v>
      </c>
      <c r="G45" s="42">
        <v>1185087.6000000001</v>
      </c>
    </row>
    <row r="46" spans="2:7" ht="27.6" x14ac:dyDescent="0.3">
      <c r="B46" s="47" t="s">
        <v>205</v>
      </c>
      <c r="C46" s="18">
        <v>510812</v>
      </c>
      <c r="D46" s="18" t="s">
        <v>44</v>
      </c>
      <c r="E46" s="15">
        <v>57312</v>
      </c>
      <c r="F46" s="4" t="s">
        <v>206</v>
      </c>
      <c r="G46" s="42">
        <v>2456000</v>
      </c>
    </row>
    <row r="47" spans="2:7" x14ac:dyDescent="0.3">
      <c r="B47" s="47" t="s">
        <v>205</v>
      </c>
      <c r="C47" s="18">
        <v>510912</v>
      </c>
      <c r="D47" s="18" t="s">
        <v>44</v>
      </c>
      <c r="E47" s="15">
        <v>57311</v>
      </c>
      <c r="F47" s="4" t="s">
        <v>207</v>
      </c>
      <c r="G47" s="42">
        <v>3246500</v>
      </c>
    </row>
    <row r="48" spans="2:7" ht="27.6" x14ac:dyDescent="0.3">
      <c r="B48" s="47" t="s">
        <v>205</v>
      </c>
      <c r="C48" s="18">
        <v>511012</v>
      </c>
      <c r="D48" s="18" t="s">
        <v>44</v>
      </c>
      <c r="E48" s="15">
        <v>18811</v>
      </c>
      <c r="F48" s="4" t="s">
        <v>208</v>
      </c>
      <c r="G48" s="42">
        <v>14128134.82</v>
      </c>
    </row>
    <row r="49" spans="2:7" x14ac:dyDescent="0.3">
      <c r="B49" s="47" t="s">
        <v>209</v>
      </c>
      <c r="C49" s="18">
        <v>511112</v>
      </c>
      <c r="D49" s="18" t="s">
        <v>44</v>
      </c>
      <c r="E49" s="15">
        <v>18311</v>
      </c>
      <c r="F49" s="4" t="s">
        <v>210</v>
      </c>
      <c r="G49" s="40">
        <v>0</v>
      </c>
    </row>
    <row r="50" spans="2:7" ht="27.6" x14ac:dyDescent="0.3">
      <c r="B50" s="47" t="s">
        <v>211</v>
      </c>
      <c r="C50" s="18">
        <v>511712</v>
      </c>
      <c r="D50" s="18" t="s">
        <v>44</v>
      </c>
      <c r="E50" s="15">
        <v>18414</v>
      </c>
      <c r="F50" s="4" t="s">
        <v>212</v>
      </c>
      <c r="G50" s="40">
        <v>0</v>
      </c>
    </row>
    <row r="51" spans="2:7" ht="41.4" x14ac:dyDescent="0.3">
      <c r="B51" s="48" t="s">
        <v>43</v>
      </c>
      <c r="C51" s="19">
        <v>512212</v>
      </c>
      <c r="D51" s="20">
        <v>12</v>
      </c>
      <c r="E51" s="21">
        <v>59133</v>
      </c>
      <c r="F51" s="10" t="s">
        <v>241</v>
      </c>
      <c r="G51" s="42">
        <v>247199.54</v>
      </c>
    </row>
    <row r="52" spans="2:7" ht="15" thickBot="1" x14ac:dyDescent="0.35">
      <c r="B52" s="101" t="s">
        <v>136</v>
      </c>
      <c r="C52" s="102">
        <v>512312</v>
      </c>
      <c r="D52" s="103">
        <v>12</v>
      </c>
      <c r="E52" s="104">
        <v>18212</v>
      </c>
      <c r="F52" s="105" t="s">
        <v>242</v>
      </c>
      <c r="G52" s="82">
        <v>0</v>
      </c>
    </row>
    <row r="53" spans="2:7" ht="15" thickBot="1" x14ac:dyDescent="0.35">
      <c r="B53" s="58"/>
      <c r="C53" s="59"/>
      <c r="D53" s="59"/>
      <c r="E53" s="59"/>
      <c r="F53" s="32" t="s">
        <v>54</v>
      </c>
      <c r="G53" s="33">
        <f t="shared" ref="G53" si="6">SUM(G54:G58)</f>
        <v>1558878.9100000001</v>
      </c>
    </row>
    <row r="54" spans="2:7" x14ac:dyDescent="0.3">
      <c r="B54" s="106" t="s">
        <v>199</v>
      </c>
      <c r="C54" s="107">
        <v>502213</v>
      </c>
      <c r="D54" s="107">
        <v>13</v>
      </c>
      <c r="E54" s="107">
        <v>18411</v>
      </c>
      <c r="F54" s="38" t="s">
        <v>55</v>
      </c>
      <c r="G54" s="108">
        <v>0</v>
      </c>
    </row>
    <row r="55" spans="2:7" x14ac:dyDescent="0.3">
      <c r="B55" s="45" t="s">
        <v>56</v>
      </c>
      <c r="C55" s="1">
        <v>502313</v>
      </c>
      <c r="D55" s="2" t="s">
        <v>57</v>
      </c>
      <c r="E55" s="8">
        <v>18411</v>
      </c>
      <c r="F55" s="5" t="s">
        <v>58</v>
      </c>
      <c r="G55" s="42">
        <v>1362964.32</v>
      </c>
    </row>
    <row r="56" spans="2:7" ht="27.6" x14ac:dyDescent="0.3">
      <c r="B56" s="41" t="s">
        <v>199</v>
      </c>
      <c r="C56" s="12">
        <v>502413</v>
      </c>
      <c r="D56" s="12">
        <v>13</v>
      </c>
      <c r="E56" s="12">
        <v>18411</v>
      </c>
      <c r="F56" s="5" t="s">
        <v>59</v>
      </c>
      <c r="G56" s="42">
        <v>0</v>
      </c>
    </row>
    <row r="57" spans="2:7" ht="27.6" x14ac:dyDescent="0.3">
      <c r="B57" s="45" t="s">
        <v>60</v>
      </c>
      <c r="C57" s="1">
        <v>502513</v>
      </c>
      <c r="D57" s="2" t="s">
        <v>57</v>
      </c>
      <c r="E57" s="8">
        <v>18533</v>
      </c>
      <c r="F57" s="5" t="s">
        <v>61</v>
      </c>
      <c r="G57" s="42">
        <v>0</v>
      </c>
    </row>
    <row r="58" spans="2:7" ht="55.2" x14ac:dyDescent="0.3">
      <c r="B58" s="45" t="s">
        <v>62</v>
      </c>
      <c r="C58" s="1">
        <v>502613</v>
      </c>
      <c r="D58" s="2" t="s">
        <v>57</v>
      </c>
      <c r="E58" s="8">
        <v>18711</v>
      </c>
      <c r="F58" s="5" t="s">
        <v>63</v>
      </c>
      <c r="G58" s="42">
        <v>195914.59</v>
      </c>
    </row>
    <row r="59" spans="2:7" ht="28.2" thickBot="1" x14ac:dyDescent="0.35">
      <c r="B59" s="109" t="s">
        <v>245</v>
      </c>
      <c r="C59" s="110">
        <v>511913</v>
      </c>
      <c r="D59" s="89" t="s">
        <v>57</v>
      </c>
      <c r="E59" s="111">
        <v>18414</v>
      </c>
      <c r="F59" s="81" t="s">
        <v>244</v>
      </c>
      <c r="G59" s="97">
        <v>0</v>
      </c>
    </row>
    <row r="60" spans="2:7" ht="15" thickBot="1" x14ac:dyDescent="0.35">
      <c r="B60" s="58"/>
      <c r="C60" s="59"/>
      <c r="D60" s="59"/>
      <c r="E60" s="59"/>
      <c r="F60" s="32" t="s">
        <v>64</v>
      </c>
      <c r="G60" s="33">
        <f>SUM(G61:G88)</f>
        <v>372354598.74000001</v>
      </c>
    </row>
    <row r="61" spans="2:7" x14ac:dyDescent="0.3">
      <c r="B61" s="106" t="s">
        <v>78</v>
      </c>
      <c r="C61" s="107">
        <v>502814</v>
      </c>
      <c r="D61" s="107">
        <v>14</v>
      </c>
      <c r="E61" s="107">
        <v>59125</v>
      </c>
      <c r="F61" s="38" t="s">
        <v>65</v>
      </c>
      <c r="G61" s="93">
        <v>1441531.51</v>
      </c>
    </row>
    <row r="62" spans="2:7" x14ac:dyDescent="0.3">
      <c r="B62" s="41" t="s">
        <v>78</v>
      </c>
      <c r="C62" s="12">
        <v>502914</v>
      </c>
      <c r="D62" s="12">
        <v>14</v>
      </c>
      <c r="E62" s="12">
        <v>59114</v>
      </c>
      <c r="F62" s="5" t="s">
        <v>66</v>
      </c>
      <c r="G62" s="42">
        <v>2626187.65</v>
      </c>
    </row>
    <row r="63" spans="2:7" x14ac:dyDescent="0.3">
      <c r="B63" s="41" t="s">
        <v>78</v>
      </c>
      <c r="C63" s="12">
        <v>503014</v>
      </c>
      <c r="D63" s="12">
        <v>14</v>
      </c>
      <c r="E63" s="12">
        <v>59113</v>
      </c>
      <c r="F63" s="5" t="s">
        <v>67</v>
      </c>
      <c r="G63" s="42">
        <v>0</v>
      </c>
    </row>
    <row r="64" spans="2:7" x14ac:dyDescent="0.3">
      <c r="B64" s="41" t="s">
        <v>200</v>
      </c>
      <c r="C64" s="12">
        <v>503114</v>
      </c>
      <c r="D64" s="12">
        <v>14</v>
      </c>
      <c r="E64" s="12">
        <v>59126</v>
      </c>
      <c r="F64" s="5" t="s">
        <v>68</v>
      </c>
      <c r="G64" s="42">
        <v>4503716.58</v>
      </c>
    </row>
    <row r="65" spans="2:7" ht="41.4" x14ac:dyDescent="0.3">
      <c r="B65" s="45" t="s">
        <v>78</v>
      </c>
      <c r="C65" s="1">
        <v>503514</v>
      </c>
      <c r="D65" s="2" t="s">
        <v>70</v>
      </c>
      <c r="E65" s="8">
        <v>59111</v>
      </c>
      <c r="F65" s="5" t="s">
        <v>74</v>
      </c>
      <c r="G65" s="42">
        <v>20123739.890000001</v>
      </c>
    </row>
    <row r="66" spans="2:7" ht="27.6" x14ac:dyDescent="0.3">
      <c r="B66" s="39" t="s">
        <v>75</v>
      </c>
      <c r="C66" s="15">
        <v>503714</v>
      </c>
      <c r="D66" s="15" t="s">
        <v>70</v>
      </c>
      <c r="E66" s="15">
        <v>59114</v>
      </c>
      <c r="F66" s="5" t="s">
        <v>76</v>
      </c>
      <c r="G66" s="42">
        <v>180000000</v>
      </c>
    </row>
    <row r="67" spans="2:7" ht="52.8" x14ac:dyDescent="0.3">
      <c r="B67" s="39" t="s">
        <v>69</v>
      </c>
      <c r="C67" s="15">
        <v>503814</v>
      </c>
      <c r="D67" s="15" t="s">
        <v>70</v>
      </c>
      <c r="E67" s="15">
        <v>59121</v>
      </c>
      <c r="F67" s="6" t="s">
        <v>213</v>
      </c>
      <c r="G67" s="42">
        <v>1846778.05</v>
      </c>
    </row>
    <row r="68" spans="2:7" ht="27.6" x14ac:dyDescent="0.3">
      <c r="B68" s="39" t="s">
        <v>69</v>
      </c>
      <c r="C68" s="15">
        <v>503914</v>
      </c>
      <c r="D68" s="15">
        <v>14</v>
      </c>
      <c r="E68" s="15">
        <v>59121</v>
      </c>
      <c r="F68" s="5" t="s">
        <v>77</v>
      </c>
      <c r="G68" s="42">
        <v>0</v>
      </c>
    </row>
    <row r="69" spans="2:7" x14ac:dyDescent="0.3">
      <c r="B69" s="39" t="s">
        <v>78</v>
      </c>
      <c r="C69" s="15">
        <v>509314</v>
      </c>
      <c r="D69" s="15" t="s">
        <v>70</v>
      </c>
      <c r="E69" s="15">
        <v>59111</v>
      </c>
      <c r="F69" s="5" t="s">
        <v>214</v>
      </c>
      <c r="G69" s="42">
        <v>786737.89</v>
      </c>
    </row>
    <row r="70" spans="2:7" ht="27.6" x14ac:dyDescent="0.3">
      <c r="B70" s="39" t="s">
        <v>75</v>
      </c>
      <c r="C70" s="15">
        <v>509514</v>
      </c>
      <c r="D70" s="15" t="s">
        <v>70</v>
      </c>
      <c r="E70" s="15">
        <v>59124</v>
      </c>
      <c r="F70" s="5" t="s">
        <v>215</v>
      </c>
      <c r="G70" s="42">
        <v>1760918.94</v>
      </c>
    </row>
    <row r="71" spans="2:7" x14ac:dyDescent="0.3">
      <c r="B71" s="41" t="s">
        <v>79</v>
      </c>
      <c r="C71" s="12">
        <v>509714</v>
      </c>
      <c r="D71" s="12" t="s">
        <v>70</v>
      </c>
      <c r="E71" s="12">
        <v>59148</v>
      </c>
      <c r="F71" s="5" t="s">
        <v>216</v>
      </c>
      <c r="G71" s="42">
        <v>3871399.92</v>
      </c>
    </row>
    <row r="72" spans="2:7" ht="41.4" x14ac:dyDescent="0.3">
      <c r="B72" s="45" t="s">
        <v>217</v>
      </c>
      <c r="C72" s="1">
        <v>509814</v>
      </c>
      <c r="D72" s="2" t="s">
        <v>70</v>
      </c>
      <c r="E72" s="8">
        <v>59113</v>
      </c>
      <c r="F72" s="5" t="s">
        <v>218</v>
      </c>
      <c r="G72" s="42">
        <v>1583690.43</v>
      </c>
    </row>
    <row r="73" spans="2:7" x14ac:dyDescent="0.3">
      <c r="B73" s="39" t="s">
        <v>219</v>
      </c>
      <c r="C73" s="15">
        <v>509914</v>
      </c>
      <c r="D73" s="15" t="s">
        <v>70</v>
      </c>
      <c r="E73" s="15">
        <v>59122</v>
      </c>
      <c r="F73" s="5" t="s">
        <v>220</v>
      </c>
      <c r="G73" s="42">
        <v>6823194.8099999996</v>
      </c>
    </row>
    <row r="74" spans="2:7" ht="41.4" x14ac:dyDescent="0.3">
      <c r="B74" s="41" t="s">
        <v>75</v>
      </c>
      <c r="C74" s="12">
        <v>511214</v>
      </c>
      <c r="D74" s="12" t="s">
        <v>70</v>
      </c>
      <c r="E74" s="12">
        <v>59121</v>
      </c>
      <c r="F74" s="5" t="s">
        <v>221</v>
      </c>
      <c r="G74" s="42">
        <v>1641369.83</v>
      </c>
    </row>
    <row r="75" spans="2:7" ht="39.6" x14ac:dyDescent="0.3">
      <c r="B75" s="45" t="s">
        <v>222</v>
      </c>
      <c r="C75" s="1">
        <v>511314</v>
      </c>
      <c r="D75" s="2" t="s">
        <v>70</v>
      </c>
      <c r="E75" s="8">
        <v>18411</v>
      </c>
      <c r="F75" s="6" t="s">
        <v>223</v>
      </c>
      <c r="G75" s="42">
        <v>0</v>
      </c>
    </row>
    <row r="76" spans="2:7" ht="39.6" x14ac:dyDescent="0.3">
      <c r="B76" s="45" t="s">
        <v>224</v>
      </c>
      <c r="C76" s="1">
        <v>511414</v>
      </c>
      <c r="D76" s="2" t="s">
        <v>70</v>
      </c>
      <c r="E76" s="8">
        <v>18311</v>
      </c>
      <c r="F76" s="6" t="s">
        <v>223</v>
      </c>
      <c r="G76" s="42">
        <v>0</v>
      </c>
    </row>
    <row r="77" spans="2:7" ht="26.4" x14ac:dyDescent="0.3">
      <c r="B77" s="45" t="s">
        <v>69</v>
      </c>
      <c r="C77" s="1">
        <v>512614</v>
      </c>
      <c r="D77" s="2" t="s">
        <v>70</v>
      </c>
      <c r="E77" s="8">
        <v>59132</v>
      </c>
      <c r="F77" s="6" t="s">
        <v>246</v>
      </c>
      <c r="G77" s="42">
        <v>0</v>
      </c>
    </row>
    <row r="78" spans="2:7" ht="26.4" x14ac:dyDescent="0.3">
      <c r="B78" s="45" t="s">
        <v>69</v>
      </c>
      <c r="C78" s="1">
        <v>550014</v>
      </c>
      <c r="D78" s="2" t="s">
        <v>70</v>
      </c>
      <c r="E78" s="8">
        <v>59124</v>
      </c>
      <c r="F78" s="6" t="s">
        <v>71</v>
      </c>
      <c r="G78" s="42">
        <v>0</v>
      </c>
    </row>
    <row r="79" spans="2:7" ht="26.4" x14ac:dyDescent="0.3">
      <c r="B79" s="45" t="s">
        <v>69</v>
      </c>
      <c r="C79" s="1">
        <v>550114</v>
      </c>
      <c r="D79" s="2">
        <v>14</v>
      </c>
      <c r="E79" s="8">
        <v>59113</v>
      </c>
      <c r="F79" s="9" t="s">
        <v>72</v>
      </c>
      <c r="G79" s="42">
        <v>89494490.819999993</v>
      </c>
    </row>
    <row r="80" spans="2:7" ht="26.4" x14ac:dyDescent="0.3">
      <c r="B80" s="45" t="s">
        <v>69</v>
      </c>
      <c r="C80" s="1">
        <v>550214</v>
      </c>
      <c r="D80" s="2" t="s">
        <v>70</v>
      </c>
      <c r="E80" s="8">
        <v>59113</v>
      </c>
      <c r="F80" s="9" t="s">
        <v>225</v>
      </c>
      <c r="G80" s="42">
        <v>21171935.989999998</v>
      </c>
    </row>
    <row r="81" spans="2:7" x14ac:dyDescent="0.3">
      <c r="B81" s="45" t="s">
        <v>69</v>
      </c>
      <c r="C81" s="1">
        <v>550314</v>
      </c>
      <c r="D81" s="2">
        <v>14</v>
      </c>
      <c r="E81" s="8">
        <v>59144</v>
      </c>
      <c r="F81" s="9" t="s">
        <v>73</v>
      </c>
      <c r="G81" s="49">
        <v>30057697.600000001</v>
      </c>
    </row>
    <row r="82" spans="2:7" ht="79.2" x14ac:dyDescent="0.3">
      <c r="B82" s="45" t="s">
        <v>69</v>
      </c>
      <c r="C82" s="1">
        <v>550414</v>
      </c>
      <c r="D82" s="2" t="s">
        <v>70</v>
      </c>
      <c r="E82" s="8">
        <v>59112</v>
      </c>
      <c r="F82" s="9" t="s">
        <v>226</v>
      </c>
      <c r="G82" s="42">
        <v>1586359.91</v>
      </c>
    </row>
    <row r="83" spans="2:7" x14ac:dyDescent="0.3">
      <c r="B83" s="45" t="s">
        <v>69</v>
      </c>
      <c r="C83" s="1">
        <v>550514</v>
      </c>
      <c r="D83" s="2" t="s">
        <v>70</v>
      </c>
      <c r="E83" s="8">
        <v>59148</v>
      </c>
      <c r="F83" s="9" t="s">
        <v>227</v>
      </c>
      <c r="G83" s="42">
        <v>329810.14</v>
      </c>
    </row>
    <row r="84" spans="2:7" ht="26.4" x14ac:dyDescent="0.3">
      <c r="B84" s="45" t="s">
        <v>69</v>
      </c>
      <c r="C84" s="1">
        <v>550614</v>
      </c>
      <c r="D84" s="2" t="s">
        <v>70</v>
      </c>
      <c r="E84" s="8">
        <v>59122</v>
      </c>
      <c r="F84" s="9" t="s">
        <v>228</v>
      </c>
      <c r="G84" s="42">
        <v>0</v>
      </c>
    </row>
    <row r="85" spans="2:7" ht="39.6" x14ac:dyDescent="0.3">
      <c r="B85" s="45" t="s">
        <v>69</v>
      </c>
      <c r="C85" s="1">
        <v>550714</v>
      </c>
      <c r="D85" s="2" t="s">
        <v>70</v>
      </c>
      <c r="E85" s="8">
        <v>59125</v>
      </c>
      <c r="F85" s="9" t="s">
        <v>229</v>
      </c>
      <c r="G85" s="42">
        <v>0</v>
      </c>
    </row>
    <row r="86" spans="2:7" ht="39.6" x14ac:dyDescent="0.3">
      <c r="B86" s="45" t="s">
        <v>69</v>
      </c>
      <c r="C86" s="1">
        <v>550814</v>
      </c>
      <c r="D86" s="2" t="s">
        <v>70</v>
      </c>
      <c r="E86" s="8">
        <v>59125</v>
      </c>
      <c r="F86" s="9" t="s">
        <v>230</v>
      </c>
      <c r="G86" s="42">
        <v>527466.07999999996</v>
      </c>
    </row>
    <row r="87" spans="2:7" ht="39.6" x14ac:dyDescent="0.3">
      <c r="B87" s="45" t="s">
        <v>69</v>
      </c>
      <c r="C87" s="1">
        <v>550914</v>
      </c>
      <c r="D87" s="2" t="s">
        <v>70</v>
      </c>
      <c r="E87" s="8">
        <v>59124</v>
      </c>
      <c r="F87" s="9" t="s">
        <v>231</v>
      </c>
      <c r="G87" s="42">
        <v>1660597.36</v>
      </c>
    </row>
    <row r="88" spans="2:7" ht="40.200000000000003" thickBot="1" x14ac:dyDescent="0.35">
      <c r="B88" s="109" t="s">
        <v>69</v>
      </c>
      <c r="C88" s="110">
        <v>551014</v>
      </c>
      <c r="D88" s="89" t="s">
        <v>70</v>
      </c>
      <c r="E88" s="111">
        <v>59111</v>
      </c>
      <c r="F88" s="112" t="s">
        <v>232</v>
      </c>
      <c r="G88" s="97">
        <v>516975.34</v>
      </c>
    </row>
    <row r="89" spans="2:7" ht="15" thickBot="1" x14ac:dyDescent="0.35">
      <c r="B89" s="58"/>
      <c r="C89" s="59"/>
      <c r="D89" s="59"/>
      <c r="E89" s="59"/>
      <c r="F89" s="32" t="s">
        <v>80</v>
      </c>
      <c r="G89" s="33">
        <f t="shared" ref="G89" si="7">SUM(G90:G102)</f>
        <v>14249432.029999999</v>
      </c>
    </row>
    <row r="90" spans="2:7" ht="27.6" x14ac:dyDescent="0.3">
      <c r="B90" s="63" t="s">
        <v>81</v>
      </c>
      <c r="C90" s="64">
        <v>504015</v>
      </c>
      <c r="D90" s="64">
        <v>15</v>
      </c>
      <c r="E90" s="64">
        <v>18351</v>
      </c>
      <c r="F90" s="38" t="s">
        <v>82</v>
      </c>
      <c r="G90" s="93">
        <v>0</v>
      </c>
    </row>
    <row r="91" spans="2:7" x14ac:dyDescent="0.3">
      <c r="B91" s="39" t="s">
        <v>83</v>
      </c>
      <c r="C91" s="15">
        <v>504115</v>
      </c>
      <c r="D91" s="15">
        <v>15</v>
      </c>
      <c r="E91" s="15">
        <v>57813</v>
      </c>
      <c r="F91" s="5" t="s">
        <v>84</v>
      </c>
      <c r="G91" s="42">
        <v>0</v>
      </c>
    </row>
    <row r="92" spans="2:7" x14ac:dyDescent="0.3">
      <c r="B92" s="43" t="s">
        <v>196</v>
      </c>
      <c r="C92" s="13">
        <v>504215</v>
      </c>
      <c r="D92" s="13">
        <v>15</v>
      </c>
      <c r="E92" s="13">
        <v>18351</v>
      </c>
      <c r="F92" s="5" t="s">
        <v>85</v>
      </c>
      <c r="G92" s="42">
        <v>0</v>
      </c>
    </row>
    <row r="93" spans="2:7" ht="27.6" x14ac:dyDescent="0.3">
      <c r="B93" s="45" t="s">
        <v>86</v>
      </c>
      <c r="C93" s="1">
        <v>504315</v>
      </c>
      <c r="D93" s="2" t="s">
        <v>87</v>
      </c>
      <c r="E93" s="8">
        <v>59471</v>
      </c>
      <c r="F93" s="5" t="s">
        <v>88</v>
      </c>
      <c r="G93" s="42">
        <v>187867.38</v>
      </c>
    </row>
    <row r="94" spans="2:7" x14ac:dyDescent="0.3">
      <c r="B94" s="43" t="s">
        <v>196</v>
      </c>
      <c r="C94" s="13">
        <v>504415</v>
      </c>
      <c r="D94" s="13">
        <v>15</v>
      </c>
      <c r="E94" s="13">
        <v>59471</v>
      </c>
      <c r="F94" s="5" t="s">
        <v>89</v>
      </c>
      <c r="G94" s="42">
        <v>0</v>
      </c>
    </row>
    <row r="95" spans="2:7" ht="27.6" x14ac:dyDescent="0.3">
      <c r="B95" s="39" t="s">
        <v>90</v>
      </c>
      <c r="C95" s="15">
        <v>504515</v>
      </c>
      <c r="D95" s="15">
        <v>15</v>
      </c>
      <c r="E95" s="15">
        <v>59471</v>
      </c>
      <c r="F95" s="5" t="s">
        <v>91</v>
      </c>
      <c r="G95" s="42">
        <v>0</v>
      </c>
    </row>
    <row r="96" spans="2:7" ht="27.6" x14ac:dyDescent="0.3">
      <c r="B96" s="45" t="s">
        <v>92</v>
      </c>
      <c r="C96" s="1">
        <v>504615</v>
      </c>
      <c r="D96" s="2" t="s">
        <v>87</v>
      </c>
      <c r="E96" s="8">
        <v>59471</v>
      </c>
      <c r="F96" s="5" t="s">
        <v>93</v>
      </c>
      <c r="G96" s="42">
        <v>330480</v>
      </c>
    </row>
    <row r="97" spans="2:7" ht="27.6" x14ac:dyDescent="0.3">
      <c r="B97" s="45" t="s">
        <v>94</v>
      </c>
      <c r="C97" s="1">
        <v>504715</v>
      </c>
      <c r="D97" s="2" t="s">
        <v>87</v>
      </c>
      <c r="E97" s="8">
        <v>59471</v>
      </c>
      <c r="F97" s="5" t="s">
        <v>95</v>
      </c>
      <c r="G97" s="42">
        <v>518379.26</v>
      </c>
    </row>
    <row r="98" spans="2:7" x14ac:dyDescent="0.3">
      <c r="B98" s="39" t="s">
        <v>96</v>
      </c>
      <c r="C98" s="15">
        <v>504815</v>
      </c>
      <c r="D98" s="16" t="s">
        <v>87</v>
      </c>
      <c r="E98" s="15">
        <v>59471</v>
      </c>
      <c r="F98" s="5" t="s">
        <v>97</v>
      </c>
      <c r="G98" s="42">
        <v>0</v>
      </c>
    </row>
    <row r="99" spans="2:7" x14ac:dyDescent="0.3">
      <c r="B99" s="39" t="s">
        <v>98</v>
      </c>
      <c r="C99" s="15">
        <v>504915</v>
      </c>
      <c r="D99" s="15">
        <v>15</v>
      </c>
      <c r="E99" s="15">
        <v>59121</v>
      </c>
      <c r="F99" s="5" t="s">
        <v>99</v>
      </c>
      <c r="G99" s="42">
        <v>1139690.99</v>
      </c>
    </row>
    <row r="100" spans="2:7" ht="27.6" x14ac:dyDescent="0.3">
      <c r="B100" s="45" t="s">
        <v>100</v>
      </c>
      <c r="C100" s="1">
        <v>505015</v>
      </c>
      <c r="D100" s="2" t="s">
        <v>87</v>
      </c>
      <c r="E100" s="8">
        <v>59471</v>
      </c>
      <c r="F100" s="5" t="s">
        <v>101</v>
      </c>
      <c r="G100" s="42">
        <v>720014.4</v>
      </c>
    </row>
    <row r="101" spans="2:7" x14ac:dyDescent="0.3">
      <c r="B101" s="45" t="s">
        <v>102</v>
      </c>
      <c r="C101" s="1">
        <v>505115</v>
      </c>
      <c r="D101" s="2" t="s">
        <v>87</v>
      </c>
      <c r="E101" s="8">
        <v>59471</v>
      </c>
      <c r="F101" s="5" t="s">
        <v>103</v>
      </c>
      <c r="G101" s="42">
        <v>7234500</v>
      </c>
    </row>
    <row r="102" spans="2:7" ht="15" thickBot="1" x14ac:dyDescent="0.35">
      <c r="B102" s="94" t="s">
        <v>104</v>
      </c>
      <c r="C102" s="95">
        <v>505615</v>
      </c>
      <c r="D102" s="96" t="s">
        <v>87</v>
      </c>
      <c r="E102" s="95">
        <v>59451</v>
      </c>
      <c r="F102" s="81" t="s">
        <v>105</v>
      </c>
      <c r="G102" s="97">
        <v>4118500</v>
      </c>
    </row>
    <row r="103" spans="2:7" ht="15" thickBot="1" x14ac:dyDescent="0.35">
      <c r="B103" s="58"/>
      <c r="C103" s="59"/>
      <c r="D103" s="59"/>
      <c r="E103" s="59"/>
      <c r="F103" s="32" t="s">
        <v>106</v>
      </c>
      <c r="G103" s="33">
        <f t="shared" ref="G103" si="8">SUM(G104:G107)</f>
        <v>15647302.800000001</v>
      </c>
    </row>
    <row r="104" spans="2:7" x14ac:dyDescent="0.3">
      <c r="B104" s="63" t="s">
        <v>107</v>
      </c>
      <c r="C104" s="64">
        <v>505716</v>
      </c>
      <c r="D104" s="64">
        <v>16</v>
      </c>
      <c r="E104" s="64">
        <v>59451</v>
      </c>
      <c r="F104" s="38" t="s">
        <v>108</v>
      </c>
      <c r="G104" s="93">
        <v>10500000</v>
      </c>
    </row>
    <row r="105" spans="2:7" x14ac:dyDescent="0.3">
      <c r="B105" s="45" t="s">
        <v>109</v>
      </c>
      <c r="C105" s="1">
        <v>505816</v>
      </c>
      <c r="D105" s="2" t="s">
        <v>110</v>
      </c>
      <c r="E105" s="8">
        <v>18711</v>
      </c>
      <c r="F105" s="5" t="s">
        <v>111</v>
      </c>
      <c r="G105" s="42">
        <v>0</v>
      </c>
    </row>
    <row r="106" spans="2:7" x14ac:dyDescent="0.3">
      <c r="B106" s="39" t="s">
        <v>112</v>
      </c>
      <c r="C106" s="15">
        <v>505916</v>
      </c>
      <c r="D106" s="15">
        <v>16</v>
      </c>
      <c r="E106" s="15">
        <v>59471</v>
      </c>
      <c r="F106" s="5" t="s">
        <v>113</v>
      </c>
      <c r="G106" s="42">
        <v>3407302.8</v>
      </c>
    </row>
    <row r="107" spans="2:7" ht="26.4" x14ac:dyDescent="0.3">
      <c r="B107" s="50" t="s">
        <v>114</v>
      </c>
      <c r="C107" s="25">
        <v>509416</v>
      </c>
      <c r="D107" s="26" t="s">
        <v>110</v>
      </c>
      <c r="E107" s="27">
        <v>18213</v>
      </c>
      <c r="F107" s="9" t="s">
        <v>115</v>
      </c>
      <c r="G107" s="42">
        <v>1740000</v>
      </c>
    </row>
    <row r="108" spans="2:7" ht="28.2" thickBot="1" x14ac:dyDescent="0.35">
      <c r="B108" s="113" t="s">
        <v>116</v>
      </c>
      <c r="C108" s="114">
        <v>510216</v>
      </c>
      <c r="D108" s="115" t="s">
        <v>110</v>
      </c>
      <c r="E108" s="116">
        <v>18311</v>
      </c>
      <c r="F108" s="117" t="s">
        <v>117</v>
      </c>
      <c r="G108" s="97">
        <v>0</v>
      </c>
    </row>
    <row r="109" spans="2:7" ht="15" thickBot="1" x14ac:dyDescent="0.35">
      <c r="B109" s="58"/>
      <c r="C109" s="59"/>
      <c r="D109" s="59"/>
      <c r="E109" s="59"/>
      <c r="F109" s="32" t="s">
        <v>118</v>
      </c>
      <c r="G109" s="33">
        <f t="shared" ref="G109" si="9">SUM(G110:G111)</f>
        <v>3738.12</v>
      </c>
    </row>
    <row r="110" spans="2:7" ht="27.6" x14ac:dyDescent="0.3">
      <c r="B110" s="63" t="s">
        <v>119</v>
      </c>
      <c r="C110" s="64">
        <v>506018</v>
      </c>
      <c r="D110" s="64">
        <v>18</v>
      </c>
      <c r="E110" s="64">
        <v>18211</v>
      </c>
      <c r="F110" s="38" t="s">
        <v>120</v>
      </c>
      <c r="G110" s="118">
        <v>3738.12</v>
      </c>
    </row>
    <row r="111" spans="2:7" ht="28.2" thickBot="1" x14ac:dyDescent="0.35">
      <c r="B111" s="87" t="s">
        <v>201</v>
      </c>
      <c r="C111" s="88">
        <v>506118</v>
      </c>
      <c r="D111" s="88">
        <v>18</v>
      </c>
      <c r="E111" s="88">
        <v>18211</v>
      </c>
      <c r="F111" s="81" t="s">
        <v>121</v>
      </c>
      <c r="G111" s="97">
        <v>0</v>
      </c>
    </row>
    <row r="112" spans="2:7" ht="15" thickBot="1" x14ac:dyDescent="0.35">
      <c r="B112" s="58"/>
      <c r="C112" s="59"/>
      <c r="D112" s="59"/>
      <c r="E112" s="59"/>
      <c r="F112" s="32" t="s">
        <v>122</v>
      </c>
      <c r="G112" s="33">
        <f t="shared" ref="G112" si="10">G113</f>
        <v>0</v>
      </c>
    </row>
    <row r="113" spans="2:7" ht="42" thickBot="1" x14ac:dyDescent="0.35">
      <c r="B113" s="75" t="s">
        <v>199</v>
      </c>
      <c r="C113" s="76">
        <v>506219</v>
      </c>
      <c r="D113" s="76">
        <v>19</v>
      </c>
      <c r="E113" s="76">
        <v>18411</v>
      </c>
      <c r="F113" s="7" t="s">
        <v>123</v>
      </c>
      <c r="G113" s="120">
        <v>0</v>
      </c>
    </row>
    <row r="114" spans="2:7" ht="15" thickBot="1" x14ac:dyDescent="0.35">
      <c r="B114" s="58"/>
      <c r="C114" s="59"/>
      <c r="D114" s="59"/>
      <c r="E114" s="59"/>
      <c r="F114" s="32" t="s">
        <v>124</v>
      </c>
      <c r="G114" s="33">
        <f t="shared" ref="G114" si="11">SUM(G115:G116)</f>
        <v>109252.8</v>
      </c>
    </row>
    <row r="115" spans="2:7" x14ac:dyDescent="0.3">
      <c r="B115" s="83" t="s">
        <v>125</v>
      </c>
      <c r="C115" s="35">
        <v>506320</v>
      </c>
      <c r="D115" s="36" t="s">
        <v>126</v>
      </c>
      <c r="E115" s="37">
        <v>18211</v>
      </c>
      <c r="F115" s="38" t="s">
        <v>127</v>
      </c>
      <c r="G115" s="118">
        <v>5896.8</v>
      </c>
    </row>
    <row r="116" spans="2:7" ht="69.599999999999994" thickBot="1" x14ac:dyDescent="0.35">
      <c r="B116" s="94" t="s">
        <v>128</v>
      </c>
      <c r="C116" s="95">
        <v>506420</v>
      </c>
      <c r="D116" s="96" t="s">
        <v>126</v>
      </c>
      <c r="E116" s="95">
        <v>18214</v>
      </c>
      <c r="F116" s="81" t="s">
        <v>129</v>
      </c>
      <c r="G116" s="121">
        <v>103356</v>
      </c>
    </row>
    <row r="117" spans="2:7" ht="15" thickBot="1" x14ac:dyDescent="0.35">
      <c r="B117" s="58"/>
      <c r="C117" s="59"/>
      <c r="D117" s="59"/>
      <c r="E117" s="59"/>
      <c r="F117" s="32" t="s">
        <v>130</v>
      </c>
      <c r="G117" s="33">
        <f t="shared" ref="G117" si="12">SUM(G118:G119)</f>
        <v>55971.16</v>
      </c>
    </row>
    <row r="118" spans="2:7" ht="41.4" x14ac:dyDescent="0.3">
      <c r="B118" s="69" t="s">
        <v>202</v>
      </c>
      <c r="C118" s="70">
        <v>506521</v>
      </c>
      <c r="D118" s="70">
        <v>21</v>
      </c>
      <c r="E118" s="70">
        <v>57511</v>
      </c>
      <c r="F118" s="38" t="s">
        <v>131</v>
      </c>
      <c r="G118" s="118">
        <v>38628</v>
      </c>
    </row>
    <row r="119" spans="2:7" ht="15" thickBot="1" x14ac:dyDescent="0.35">
      <c r="B119" s="94" t="s">
        <v>132</v>
      </c>
      <c r="C119" s="95">
        <v>509121</v>
      </c>
      <c r="D119" s="96" t="s">
        <v>133</v>
      </c>
      <c r="E119" s="95">
        <v>18211</v>
      </c>
      <c r="F119" s="81" t="s">
        <v>134</v>
      </c>
      <c r="G119" s="97">
        <v>17343.16</v>
      </c>
    </row>
    <row r="120" spans="2:7" ht="15" thickBot="1" x14ac:dyDescent="0.35">
      <c r="B120" s="58"/>
      <c r="C120" s="59"/>
      <c r="D120" s="59"/>
      <c r="E120" s="59"/>
      <c r="F120" s="32" t="s">
        <v>135</v>
      </c>
      <c r="G120" s="33">
        <f t="shared" ref="G120" si="13">SUM(G121:G121)</f>
        <v>1157770.81</v>
      </c>
    </row>
    <row r="121" spans="2:7" x14ac:dyDescent="0.3">
      <c r="B121" s="83" t="s">
        <v>136</v>
      </c>
      <c r="C121" s="35">
        <v>506622</v>
      </c>
      <c r="D121" s="36" t="s">
        <v>137</v>
      </c>
      <c r="E121" s="37">
        <v>18531</v>
      </c>
      <c r="F121" s="38" t="s">
        <v>138</v>
      </c>
      <c r="G121" s="93">
        <v>1157770.81</v>
      </c>
    </row>
    <row r="122" spans="2:7" ht="15" thickBot="1" x14ac:dyDescent="0.35">
      <c r="B122" s="109" t="s">
        <v>247</v>
      </c>
      <c r="C122" s="110">
        <v>512422</v>
      </c>
      <c r="D122" s="89" t="s">
        <v>137</v>
      </c>
      <c r="E122" s="111">
        <v>18411</v>
      </c>
      <c r="F122" s="81" t="s">
        <v>248</v>
      </c>
      <c r="G122" s="122">
        <v>0</v>
      </c>
    </row>
    <row r="123" spans="2:7" ht="15" thickBot="1" x14ac:dyDescent="0.35">
      <c r="B123" s="58"/>
      <c r="C123" s="59"/>
      <c r="D123" s="59"/>
      <c r="E123" s="59"/>
      <c r="F123" s="32" t="s">
        <v>139</v>
      </c>
      <c r="G123" s="33">
        <f>SUM(G124:G126)</f>
        <v>0</v>
      </c>
    </row>
    <row r="124" spans="2:7" ht="27.6" x14ac:dyDescent="0.3">
      <c r="B124" s="83" t="s">
        <v>140</v>
      </c>
      <c r="C124" s="35">
        <v>506724</v>
      </c>
      <c r="D124" s="36" t="s">
        <v>141</v>
      </c>
      <c r="E124" s="37">
        <v>18212</v>
      </c>
      <c r="F124" s="38" t="s">
        <v>142</v>
      </c>
      <c r="G124" s="57">
        <v>0</v>
      </c>
    </row>
    <row r="125" spans="2:7" ht="69.599999999999994" thickBot="1" x14ac:dyDescent="0.35">
      <c r="B125" s="109" t="s">
        <v>143</v>
      </c>
      <c r="C125" s="110">
        <v>506824</v>
      </c>
      <c r="D125" s="89" t="s">
        <v>141</v>
      </c>
      <c r="E125" s="111">
        <v>18311</v>
      </c>
      <c r="F125" s="81" t="s">
        <v>144</v>
      </c>
      <c r="G125" s="82">
        <v>0</v>
      </c>
    </row>
    <row r="126" spans="2:7" ht="15" thickBot="1" x14ac:dyDescent="0.35">
      <c r="B126" s="58"/>
      <c r="C126" s="59"/>
      <c r="D126" s="59"/>
      <c r="E126" s="59"/>
      <c r="F126" s="32" t="s">
        <v>145</v>
      </c>
      <c r="G126" s="33">
        <f t="shared" ref="G126" si="14">G127</f>
        <v>0</v>
      </c>
    </row>
    <row r="127" spans="2:7" x14ac:dyDescent="0.3">
      <c r="B127" s="63" t="s">
        <v>146</v>
      </c>
      <c r="C127" s="64">
        <v>506930</v>
      </c>
      <c r="D127" s="64">
        <v>30</v>
      </c>
      <c r="E127" s="64">
        <v>18211</v>
      </c>
      <c r="F127" s="38" t="s">
        <v>147</v>
      </c>
      <c r="G127" s="57">
        <v>0</v>
      </c>
    </row>
    <row r="128" spans="2:7" ht="15" thickBot="1" x14ac:dyDescent="0.35">
      <c r="B128" s="94" t="s">
        <v>249</v>
      </c>
      <c r="C128" s="95">
        <v>512530</v>
      </c>
      <c r="D128" s="95">
        <v>30</v>
      </c>
      <c r="E128" s="95">
        <v>18311</v>
      </c>
      <c r="F128" s="81" t="s">
        <v>250</v>
      </c>
      <c r="G128" s="82">
        <v>0</v>
      </c>
    </row>
    <row r="129" spans="2:7" ht="15" thickBot="1" x14ac:dyDescent="0.35">
      <c r="B129" s="58"/>
      <c r="C129" s="59"/>
      <c r="D129" s="59"/>
      <c r="E129" s="59"/>
      <c r="F129" s="32" t="s">
        <v>148</v>
      </c>
      <c r="G129" s="33">
        <f>SUM(G130:G134)</f>
        <v>556963.68999999994</v>
      </c>
    </row>
    <row r="130" spans="2:7" ht="27.6" x14ac:dyDescent="0.3">
      <c r="B130" s="83" t="s">
        <v>149</v>
      </c>
      <c r="C130" s="35">
        <v>507031</v>
      </c>
      <c r="D130" s="36" t="s">
        <v>150</v>
      </c>
      <c r="E130" s="84">
        <v>59132</v>
      </c>
      <c r="F130" s="38" t="s">
        <v>151</v>
      </c>
      <c r="G130" s="93">
        <v>556963.68999999994</v>
      </c>
    </row>
    <row r="131" spans="2:7" ht="96.6" x14ac:dyDescent="0.3">
      <c r="B131" s="39" t="s">
        <v>149</v>
      </c>
      <c r="C131" s="15">
        <v>507131</v>
      </c>
      <c r="D131" s="15">
        <v>31</v>
      </c>
      <c r="E131" s="15">
        <v>59132</v>
      </c>
      <c r="F131" s="5" t="s">
        <v>152</v>
      </c>
      <c r="G131" s="46">
        <v>0</v>
      </c>
    </row>
    <row r="132" spans="2:7" x14ac:dyDescent="0.3">
      <c r="B132" s="44" t="s">
        <v>258</v>
      </c>
      <c r="C132" s="30">
        <v>510631</v>
      </c>
      <c r="D132" s="14" t="s">
        <v>150</v>
      </c>
      <c r="E132" s="30">
        <v>18212</v>
      </c>
      <c r="F132" s="28" t="s">
        <v>233</v>
      </c>
      <c r="G132" s="46">
        <v>0</v>
      </c>
    </row>
    <row r="133" spans="2:7" ht="27.6" x14ac:dyDescent="0.3">
      <c r="B133" s="44" t="s">
        <v>259</v>
      </c>
      <c r="C133" s="30">
        <v>511531</v>
      </c>
      <c r="D133" s="14" t="s">
        <v>150</v>
      </c>
      <c r="E133" s="30">
        <v>18534</v>
      </c>
      <c r="F133" s="28" t="s">
        <v>234</v>
      </c>
      <c r="G133" s="46">
        <v>0</v>
      </c>
    </row>
    <row r="134" spans="2:7" ht="15" thickBot="1" x14ac:dyDescent="0.35">
      <c r="B134" s="78" t="s">
        <v>260</v>
      </c>
      <c r="C134" s="79">
        <v>511631</v>
      </c>
      <c r="D134" s="80" t="s">
        <v>150</v>
      </c>
      <c r="E134" s="79">
        <v>59451</v>
      </c>
      <c r="F134" s="130" t="s">
        <v>235</v>
      </c>
      <c r="G134" s="90">
        <v>0</v>
      </c>
    </row>
    <row r="135" spans="2:7" ht="15" thickBot="1" x14ac:dyDescent="0.35">
      <c r="B135" s="58"/>
      <c r="C135" s="59"/>
      <c r="D135" s="59"/>
      <c r="E135" s="59"/>
      <c r="F135" s="32" t="s">
        <v>153</v>
      </c>
      <c r="G135" s="33">
        <f t="shared" ref="G135" si="15">SUM(G136:G146)</f>
        <v>35751049.950000003</v>
      </c>
    </row>
    <row r="136" spans="2:7" ht="27.6" x14ac:dyDescent="0.3">
      <c r="B136" s="63" t="s">
        <v>154</v>
      </c>
      <c r="C136" s="64">
        <v>507232</v>
      </c>
      <c r="D136" s="64">
        <v>32</v>
      </c>
      <c r="E136" s="64">
        <v>59471</v>
      </c>
      <c r="F136" s="38" t="s">
        <v>155</v>
      </c>
      <c r="G136" s="93">
        <v>26890711.969999999</v>
      </c>
    </row>
    <row r="137" spans="2:7" ht="55.2" x14ac:dyDescent="0.3">
      <c r="B137" s="41" t="s">
        <v>154</v>
      </c>
      <c r="C137" s="12">
        <v>507332</v>
      </c>
      <c r="D137" s="12">
        <v>32</v>
      </c>
      <c r="E137" s="12">
        <v>59124</v>
      </c>
      <c r="F137" s="5" t="s">
        <v>156</v>
      </c>
      <c r="G137" s="42">
        <v>0</v>
      </c>
    </row>
    <row r="138" spans="2:7" x14ac:dyDescent="0.3">
      <c r="B138" s="45" t="s">
        <v>98</v>
      </c>
      <c r="C138" s="1">
        <v>507432</v>
      </c>
      <c r="D138" s="2" t="s">
        <v>157</v>
      </c>
      <c r="E138" s="3">
        <v>59121</v>
      </c>
      <c r="F138" s="5" t="s">
        <v>158</v>
      </c>
      <c r="G138" s="42">
        <v>0</v>
      </c>
    </row>
    <row r="139" spans="2:7" x14ac:dyDescent="0.3">
      <c r="B139" s="45" t="s">
        <v>159</v>
      </c>
      <c r="C139" s="1">
        <v>507532</v>
      </c>
      <c r="D139" s="2" t="s">
        <v>157</v>
      </c>
      <c r="E139" s="3">
        <v>18212</v>
      </c>
      <c r="F139" s="5" t="s">
        <v>160</v>
      </c>
      <c r="G139" s="42">
        <v>0</v>
      </c>
    </row>
    <row r="140" spans="2:7" ht="27.6" x14ac:dyDescent="0.3">
      <c r="B140" s="52" t="s">
        <v>98</v>
      </c>
      <c r="C140" s="34">
        <v>507632</v>
      </c>
      <c r="D140" s="34" t="s">
        <v>157</v>
      </c>
      <c r="E140" s="34">
        <v>59123</v>
      </c>
      <c r="F140" s="5" t="s">
        <v>161</v>
      </c>
      <c r="G140" s="42">
        <v>580000</v>
      </c>
    </row>
    <row r="141" spans="2:7" ht="41.4" x14ac:dyDescent="0.3">
      <c r="B141" s="41" t="s">
        <v>196</v>
      </c>
      <c r="C141" s="12">
        <v>507732</v>
      </c>
      <c r="D141" s="12">
        <v>32</v>
      </c>
      <c r="E141" s="12">
        <v>18531</v>
      </c>
      <c r="F141" s="5" t="s">
        <v>162</v>
      </c>
      <c r="G141" s="42">
        <v>0</v>
      </c>
    </row>
    <row r="142" spans="2:7" x14ac:dyDescent="0.3">
      <c r="B142" s="44" t="s">
        <v>163</v>
      </c>
      <c r="C142" s="30">
        <v>507832</v>
      </c>
      <c r="D142" s="30">
        <v>32</v>
      </c>
      <c r="E142" s="30">
        <v>18533</v>
      </c>
      <c r="F142" s="5" t="s">
        <v>164</v>
      </c>
      <c r="G142" s="42">
        <v>0</v>
      </c>
    </row>
    <row r="143" spans="2:7" ht="27.6" x14ac:dyDescent="0.3">
      <c r="B143" s="41" t="s">
        <v>196</v>
      </c>
      <c r="C143" s="12">
        <v>507932</v>
      </c>
      <c r="D143" s="12">
        <v>32</v>
      </c>
      <c r="E143" s="12">
        <v>59125</v>
      </c>
      <c r="F143" s="5" t="s">
        <v>165</v>
      </c>
      <c r="G143" s="42">
        <v>0</v>
      </c>
    </row>
    <row r="144" spans="2:7" ht="27.6" x14ac:dyDescent="0.3">
      <c r="B144" s="41" t="s">
        <v>196</v>
      </c>
      <c r="C144" s="12">
        <v>508032</v>
      </c>
      <c r="D144" s="12">
        <v>32</v>
      </c>
      <c r="E144" s="12">
        <v>59471</v>
      </c>
      <c r="F144" s="5" t="s">
        <v>166</v>
      </c>
      <c r="G144" s="42">
        <v>0</v>
      </c>
    </row>
    <row r="145" spans="2:7" ht="27.6" x14ac:dyDescent="0.3">
      <c r="B145" s="44" t="s">
        <v>167</v>
      </c>
      <c r="C145" s="30">
        <v>509632</v>
      </c>
      <c r="D145" s="30">
        <v>32</v>
      </c>
      <c r="E145" s="30">
        <v>59455</v>
      </c>
      <c r="F145" s="5" t="s">
        <v>168</v>
      </c>
      <c r="G145" s="42">
        <v>6552749.9800000004</v>
      </c>
    </row>
    <row r="146" spans="2:7" ht="27.6" x14ac:dyDescent="0.3">
      <c r="B146" s="44" t="s">
        <v>169</v>
      </c>
      <c r="C146" s="30">
        <v>510432</v>
      </c>
      <c r="D146" s="30">
        <v>32</v>
      </c>
      <c r="E146" s="30">
        <v>18611</v>
      </c>
      <c r="F146" s="5" t="s">
        <v>170</v>
      </c>
      <c r="G146" s="42">
        <v>1727588</v>
      </c>
    </row>
    <row r="147" spans="2:7" ht="15" thickBot="1" x14ac:dyDescent="0.35">
      <c r="B147" s="128" t="s">
        <v>102</v>
      </c>
      <c r="C147" s="129">
        <v>512032</v>
      </c>
      <c r="D147" s="129">
        <v>32</v>
      </c>
      <c r="E147" s="129">
        <v>18411</v>
      </c>
      <c r="F147" s="129" t="s">
        <v>251</v>
      </c>
      <c r="G147" s="97">
        <v>0</v>
      </c>
    </row>
    <row r="148" spans="2:7" ht="15" thickBot="1" x14ac:dyDescent="0.35">
      <c r="B148" s="58"/>
      <c r="C148" s="59"/>
      <c r="D148" s="59"/>
      <c r="E148" s="59"/>
      <c r="F148" s="32" t="s">
        <v>171</v>
      </c>
      <c r="G148" s="33">
        <f t="shared" ref="G148" si="16">SUM(G149:G150)</f>
        <v>36837.85</v>
      </c>
    </row>
    <row r="149" spans="2:7" ht="41.4" x14ac:dyDescent="0.3">
      <c r="B149" s="69" t="s">
        <v>198</v>
      </c>
      <c r="C149" s="70">
        <v>508133</v>
      </c>
      <c r="D149" s="70">
        <v>33</v>
      </c>
      <c r="E149" s="70">
        <v>18312</v>
      </c>
      <c r="F149" s="38" t="s">
        <v>172</v>
      </c>
      <c r="G149" s="93">
        <v>0</v>
      </c>
    </row>
    <row r="150" spans="2:7" ht="28.2" thickBot="1" x14ac:dyDescent="0.35">
      <c r="B150" s="94" t="s">
        <v>173</v>
      </c>
      <c r="C150" s="95">
        <v>510133</v>
      </c>
      <c r="D150" s="95">
        <v>33</v>
      </c>
      <c r="E150" s="95">
        <v>57711</v>
      </c>
      <c r="F150" s="81" t="s">
        <v>174</v>
      </c>
      <c r="G150" s="97">
        <v>36837.85</v>
      </c>
    </row>
    <row r="151" spans="2:7" ht="15" thickBot="1" x14ac:dyDescent="0.35">
      <c r="B151" s="58"/>
      <c r="C151" s="59"/>
      <c r="D151" s="59"/>
      <c r="E151" s="59"/>
      <c r="F151" s="32" t="s">
        <v>175</v>
      </c>
      <c r="G151" s="33">
        <f t="shared" ref="G151" si="17">G152</f>
        <v>0</v>
      </c>
    </row>
    <row r="152" spans="2:7" ht="28.2" thickBot="1" x14ac:dyDescent="0.35">
      <c r="B152" s="127" t="s">
        <v>176</v>
      </c>
      <c r="C152" s="22">
        <v>508234</v>
      </c>
      <c r="D152" s="23" t="s">
        <v>177</v>
      </c>
      <c r="E152" s="24">
        <v>18211</v>
      </c>
      <c r="F152" s="7" t="s">
        <v>178</v>
      </c>
      <c r="G152" s="120">
        <v>0</v>
      </c>
    </row>
    <row r="153" spans="2:7" ht="15" thickBot="1" x14ac:dyDescent="0.35">
      <c r="B153" s="58"/>
      <c r="C153" s="59"/>
      <c r="D153" s="59"/>
      <c r="E153" s="59"/>
      <c r="F153" s="32" t="s">
        <v>179</v>
      </c>
      <c r="G153" s="33">
        <f t="shared" ref="G153" si="18">SUM(G154:G157)</f>
        <v>0</v>
      </c>
    </row>
    <row r="154" spans="2:7" x14ac:dyDescent="0.3">
      <c r="B154" s="63" t="s">
        <v>180</v>
      </c>
      <c r="C154" s="64">
        <v>508340</v>
      </c>
      <c r="D154" s="64">
        <v>40</v>
      </c>
      <c r="E154" s="64">
        <v>18512</v>
      </c>
      <c r="F154" s="38" t="s">
        <v>181</v>
      </c>
      <c r="G154" s="119">
        <v>0</v>
      </c>
    </row>
    <row r="155" spans="2:7" ht="27.6" x14ac:dyDescent="0.3">
      <c r="B155" s="39" t="s">
        <v>182</v>
      </c>
      <c r="C155" s="15">
        <v>508440</v>
      </c>
      <c r="D155" s="15">
        <v>40</v>
      </c>
      <c r="E155" s="15">
        <v>18711</v>
      </c>
      <c r="F155" s="5" t="s">
        <v>183</v>
      </c>
      <c r="G155" s="51">
        <v>0</v>
      </c>
    </row>
    <row r="156" spans="2:7" ht="27.6" x14ac:dyDescent="0.3">
      <c r="B156" s="39" t="s">
        <v>184</v>
      </c>
      <c r="C156" s="15">
        <v>508540</v>
      </c>
      <c r="D156" s="15">
        <v>40</v>
      </c>
      <c r="E156" s="15">
        <v>18211</v>
      </c>
      <c r="F156" s="5" t="s">
        <v>185</v>
      </c>
      <c r="G156" s="51">
        <v>0</v>
      </c>
    </row>
    <row r="157" spans="2:7" ht="28.2" thickBot="1" x14ac:dyDescent="0.35">
      <c r="B157" s="87" t="s">
        <v>196</v>
      </c>
      <c r="C157" s="88">
        <v>508640</v>
      </c>
      <c r="D157" s="88">
        <v>40</v>
      </c>
      <c r="E157" s="88">
        <v>18211</v>
      </c>
      <c r="F157" s="81" t="s">
        <v>186</v>
      </c>
      <c r="G157" s="123">
        <v>0</v>
      </c>
    </row>
    <row r="158" spans="2:7" ht="15" thickBot="1" x14ac:dyDescent="0.35">
      <c r="B158" s="126"/>
      <c r="C158" s="98"/>
      <c r="D158" s="98"/>
      <c r="E158" s="98"/>
      <c r="F158" s="98" t="s">
        <v>187</v>
      </c>
      <c r="G158" s="125">
        <f t="shared" ref="G158" si="19">SUM(G159:G161)</f>
        <v>1678875.16</v>
      </c>
    </row>
    <row r="159" spans="2:7" ht="41.4" x14ac:dyDescent="0.3">
      <c r="B159" s="69" t="s">
        <v>198</v>
      </c>
      <c r="C159" s="70">
        <v>508741</v>
      </c>
      <c r="D159" s="70">
        <v>41</v>
      </c>
      <c r="E159" s="70">
        <v>18312</v>
      </c>
      <c r="F159" s="38" t="s">
        <v>188</v>
      </c>
      <c r="G159" s="124">
        <v>191400</v>
      </c>
    </row>
    <row r="160" spans="2:7" ht="69" x14ac:dyDescent="0.3">
      <c r="B160" s="39" t="s">
        <v>35</v>
      </c>
      <c r="C160" s="15">
        <v>508841</v>
      </c>
      <c r="D160" s="15">
        <v>41</v>
      </c>
      <c r="E160" s="15">
        <v>18411</v>
      </c>
      <c r="F160" s="5" t="s">
        <v>189</v>
      </c>
      <c r="G160" s="42">
        <v>889022.11</v>
      </c>
    </row>
    <row r="161" spans="2:7" ht="15" thickBot="1" x14ac:dyDescent="0.35">
      <c r="B161" s="131" t="s">
        <v>190</v>
      </c>
      <c r="C161" s="132">
        <v>508941</v>
      </c>
      <c r="D161" s="133" t="s">
        <v>191</v>
      </c>
      <c r="E161" s="134">
        <v>18311</v>
      </c>
      <c r="F161" s="135" t="s">
        <v>192</v>
      </c>
      <c r="G161" s="136">
        <v>598453.05000000005</v>
      </c>
    </row>
  </sheetData>
  <mergeCells count="6">
    <mergeCell ref="B1:G1"/>
    <mergeCell ref="B2:G2"/>
    <mergeCell ref="B3:G3"/>
    <mergeCell ref="B5:E6"/>
    <mergeCell ref="G5:G6"/>
    <mergeCell ref="F5:F6"/>
  </mergeCells>
  <pageMargins left="0.70866141732283472" right="0.70866141732283472" top="0.74803149606299213" bottom="0.74803149606299213" header="0.31496062992125984" footer="0.31496062992125984"/>
  <pageSetup orientation="portrait" r:id="rId1"/>
  <headerFoot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11.4414062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3 trim </vt:lpstr>
      <vt:lpstr>Hoja3</vt:lpstr>
      <vt:lpstr>'3 trim 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pe.mmartinez</dc:creator>
  <cp:lastModifiedBy>juan alberto Gamez Rosas</cp:lastModifiedBy>
  <cp:lastPrinted>2019-10-26T02:03:29Z</cp:lastPrinted>
  <dcterms:created xsi:type="dcterms:W3CDTF">2019-04-22T17:58:44Z</dcterms:created>
  <dcterms:modified xsi:type="dcterms:W3CDTF">2019-10-26T02:03:34Z</dcterms:modified>
</cp:coreProperties>
</file>