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3er TRIMESTRE 2021\"/>
    </mc:Choice>
  </mc:AlternateContent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G63" i="1"/>
  <c r="F57" i="1"/>
  <c r="F63" i="1"/>
  <c r="F68" i="1"/>
  <c r="F75" i="1"/>
  <c r="G19" i="1"/>
  <c r="F79" i="1" l="1"/>
  <c r="G75" i="1" l="1"/>
  <c r="G68" i="1"/>
  <c r="D60" i="1"/>
  <c r="C60" i="1"/>
  <c r="G57" i="1"/>
  <c r="D41" i="1"/>
  <c r="C41" i="1"/>
  <c r="G38" i="1"/>
  <c r="D38" i="1"/>
  <c r="C38" i="1"/>
  <c r="G31" i="1"/>
  <c r="F31" i="1"/>
  <c r="D31" i="1"/>
  <c r="C31" i="1"/>
  <c r="G27" i="1"/>
  <c r="F27" i="1"/>
  <c r="D25" i="1"/>
  <c r="C25" i="1"/>
  <c r="G23" i="1"/>
  <c r="F23" i="1"/>
  <c r="F19" i="1"/>
  <c r="D17" i="1"/>
  <c r="C17" i="1"/>
  <c r="G9" i="1"/>
  <c r="F9" i="1"/>
  <c r="D9" i="1"/>
  <c r="C9" i="1"/>
  <c r="F47" i="1" l="1"/>
  <c r="F59" i="1" s="1"/>
  <c r="F81" i="1" s="1"/>
  <c r="G79" i="1"/>
  <c r="G47" i="1"/>
  <c r="G59" i="1" s="1"/>
  <c r="C47" i="1"/>
  <c r="C62" i="1" s="1"/>
  <c r="D47" i="1"/>
  <c r="D62" i="1" s="1"/>
  <c r="G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<sst xmlns="http://schemas.openxmlformats.org/spreadsheetml/2006/main" count="128" uniqueCount="125">
  <si>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</si>
  <si>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</si>
  <si>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</si>
  <si>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</si>
  <si>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</si>
  <si>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</si>
  <si>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</si>
  <si>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</si>
  <si>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</si>
  <si>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</si>
  <si>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</si>
  <si>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</si>
  <si>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</si>
  <si>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</si>
  <si>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</si>
  <si>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</si>
  <si>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</si>
  <si>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</si>
  <si>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</si>
  <si>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</si>
  <si>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</si>
  <si>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</si>
  <si>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</si>
  <si>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</si>
  <si>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</si>
  <si>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</si>
  <si>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</si>
  <si>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</si>
  <si>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</si>
  <si>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</si>
  <si>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</si>
  <si>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</si>
  <si>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</si>
  <si>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</si>
  <si>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</si>
  <si>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</si>
  <si>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</si>
  <si>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</si>
  <si>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</si>
  <si>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</si>
  <si>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</si>
  <si>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</si>
  <si>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</si>
  <si>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</si>
  <si>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</si>
  <si>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</si>
  <si>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</si>
  <si>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</si>
  <si>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</si>
  <si>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</si>
  <si>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</si>
  <si>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</si>
  <si>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</si>
  <si>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</si>
  <si>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</si>
  <si>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</si>
  <si>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</si>
  <si>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</si>
  <si>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</si>
  <si>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</si>
  <si>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</si>
  <si>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</si>
  <si>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</si>
  <si>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</si>
  <si>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</si>
  <si>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</si>
  <si>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</si>
  <si>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</si>
  <si>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</si>
  <si>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</si>
  <si>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</si>
  <si>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</si>
  <si>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</si>
  <si>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</si>
  <si>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</si>
  <si>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</si>
  <si>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</si>
  <si>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</si>
  <si>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</si>
  <si>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</si>
  <si>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</si>
  <si>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</si>
  <si>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</si>
  <si>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</si>
  <si>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</si>
  <si>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</si>
  <si>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</si>
  <si>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</si>
  <si>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</si>
  <si>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</si>
  <si>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</si>
  <si>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</si>
  <si>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</si>
  <si>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</si>
  <si>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</si>
  <si>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</si>
  <si>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</si>
  <si>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</si>
  <si>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</si>
  <si>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</si>
  <si>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</si>
  <si>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</si>
  <si>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</si>
  <si>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</si>
  <si>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</si>
  <si>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</si>
  <si>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</si>
  <si>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</si>
  <si>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</si>
  <si>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</si>
  <si>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</si>
  <si>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</si>
  <si>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</si>
  <si>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</si>
  <si>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</si>
  <si>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</si>
  <si>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</si>
  <si>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</si>
  <si>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</si>
  <si>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</si>
  <si>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</si>
  <si>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</si>
  <si>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</si>
  <si>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30 de Septiembre de 2021 y al 31 de Diciembre de 2020</t>
  </si>
  <si>
    <t xml:space="preserve">Municipio de Juárez, Chihuahua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</si>
</sst>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00"/>
  <sheetViews>
    <sheetView tabSelected="1" zoomScale="90" zoomScaleNormal="90" workbookViewId="0">
      <selection activeCell="E16" sqref="E16"/>
    </sheetView>
  </sheetViews>
  <sheetFormatPr baseColWidth="10" defaultColWidth="11.42578125" defaultRowHeight="15" x14ac:dyDescent="0.25"/>
  <cols>
    <col min="1" max="1" width="0.855468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3.75" customHeight="1" thickBot="1" x14ac:dyDescent="0.3">
      <c r="H1" s="2" t="s">
        <v>0</v>
      </c>
    </row>
    <row r="2" spans="2:8" x14ac:dyDescent="0.25">
      <c r="B2" s="32" t="s">
        <v>124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123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24.75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8">
        <f>SUM(C10:C16)</f>
        <v>1090133959.52</v>
      </c>
      <c r="D9" s="28">
        <f>SUM(D10:D16)</f>
        <v>1043508642.1800001</v>
      </c>
      <c r="E9" s="11" t="s">
        <v>9</v>
      </c>
      <c r="F9" s="29">
        <f>SUM(F10:F18)</f>
        <v>128128297.16000001</v>
      </c>
      <c r="G9" s="28">
        <f>SUM(G10:G18)</f>
        <v>622938036.17999995</v>
      </c>
    </row>
    <row r="10" spans="2:8" x14ac:dyDescent="0.25">
      <c r="B10" s="12" t="s">
        <v>10</v>
      </c>
      <c r="C10" s="27">
        <v>517500</v>
      </c>
      <c r="D10" s="27">
        <v>779000</v>
      </c>
      <c r="E10" s="13" t="s">
        <v>11</v>
      </c>
      <c r="F10" s="27">
        <v>22643289.539999999</v>
      </c>
      <c r="G10" s="27">
        <v>15815536</v>
      </c>
    </row>
    <row r="11" spans="2:8" x14ac:dyDescent="0.25">
      <c r="B11" s="12" t="s">
        <v>12</v>
      </c>
      <c r="C11" s="27">
        <v>319951340.33999997</v>
      </c>
      <c r="D11" s="27">
        <v>184465299.68000004</v>
      </c>
      <c r="E11" s="13" t="s">
        <v>13</v>
      </c>
      <c r="F11" s="27">
        <v>134730.71</v>
      </c>
      <c r="G11" s="27">
        <v>179093687.77000001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7">
        <v>714661.26</v>
      </c>
      <c r="G12" s="27">
        <v>354328406.14999998</v>
      </c>
    </row>
    <row r="13" spans="2:8" ht="24" x14ac:dyDescent="0.25">
      <c r="B13" s="12" t="s">
        <v>16</v>
      </c>
      <c r="C13" s="27">
        <v>215752165.44</v>
      </c>
      <c r="D13" s="27">
        <v>324269226.62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7">
        <v>297658876.83000004</v>
      </c>
      <c r="D14" s="27">
        <v>213776434.79000002</v>
      </c>
      <c r="E14" s="13" t="s">
        <v>19</v>
      </c>
      <c r="F14" s="27">
        <v>14510288.390000001</v>
      </c>
      <c r="G14" s="27">
        <v>14614175.609999999</v>
      </c>
    </row>
    <row r="15" spans="2:8" ht="24" x14ac:dyDescent="0.25">
      <c r="B15" s="12" t="s">
        <v>20</v>
      </c>
      <c r="C15" s="27">
        <v>256254076.91</v>
      </c>
      <c r="D15" s="27">
        <v>320218681.08999997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7">
        <v>90125327.260000005</v>
      </c>
      <c r="G16" s="27">
        <v>59086230.649999999</v>
      </c>
    </row>
    <row r="17" spans="2:7" ht="24" x14ac:dyDescent="0.25">
      <c r="B17" s="10" t="s">
        <v>24</v>
      </c>
      <c r="C17" s="28">
        <f>SUM(C18:C24)</f>
        <v>6139760.1100000003</v>
      </c>
      <c r="D17" s="28">
        <f>SUM(D18:D24)</f>
        <v>6487387.3000000007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7">
        <v>609805.1399999999</v>
      </c>
      <c r="D19" s="27">
        <v>1017938.7199999996</v>
      </c>
      <c r="E19" s="11" t="s">
        <v>29</v>
      </c>
      <c r="F19" s="31">
        <f>SUM(F20:F22)</f>
        <v>0</v>
      </c>
      <c r="G19" s="31">
        <f>SUM(G20:G22)</f>
        <v>0</v>
      </c>
    </row>
    <row r="20" spans="2:7" ht="24" x14ac:dyDescent="0.25">
      <c r="B20" s="12" t="s">
        <v>30</v>
      </c>
      <c r="C20" s="27">
        <v>5449432.9700000007</v>
      </c>
      <c r="D20" s="27">
        <v>5454448.5900000008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80522</v>
      </c>
      <c r="D22" s="27">
        <v>14999.99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31">
        <f>SUM(F24:F25)</f>
        <v>0</v>
      </c>
      <c r="G23" s="31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31">
        <v>0</v>
      </c>
      <c r="G26" s="31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31">
        <f>SUM(F28:F30)</f>
        <v>0</v>
      </c>
      <c r="G27" s="31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31">
        <f>SUM(F32:F37)</f>
        <v>0</v>
      </c>
      <c r="G31" s="31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9">
        <v>24964286.57</v>
      </c>
      <c r="D37" s="29">
        <v>23991610.709999997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9">
        <f>SUM(F39:F41)</f>
        <v>251693374.18000001</v>
      </c>
      <c r="G38" s="28">
        <f>SUM(G39:G41)</f>
        <v>305593995.70999998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7">
        <v>251693374.18000001</v>
      </c>
      <c r="G41" s="27">
        <v>305593995.70999998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31">
        <v>0</v>
      </c>
      <c r="G42" s="31"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30"/>
      <c r="G46" s="30"/>
    </row>
    <row r="47" spans="2:7" ht="24" x14ac:dyDescent="0.25">
      <c r="B47" s="4" t="s">
        <v>82</v>
      </c>
      <c r="C47" s="20">
        <f>SUM(C41,C38,C37,C31,C25,C17,C9)</f>
        <v>1121238006.2</v>
      </c>
      <c r="D47" s="28">
        <f>SUM(D41,D38,D37,D31,D25,D17,D9)</f>
        <v>1073987640.1900001</v>
      </c>
      <c r="E47" s="14" t="s">
        <v>83</v>
      </c>
      <c r="F47" s="31">
        <f>SUM(F42,F38,F31,F27,F26,F23,F19,F9)</f>
        <v>379821671.34000003</v>
      </c>
      <c r="G47" s="28">
        <f>SUM(G42,G38,G31,G27,G26,G23,G19,G9)</f>
        <v>928532031.88999987</v>
      </c>
    </row>
    <row r="48" spans="2:7" ht="15" customHeight="1" x14ac:dyDescent="0.25">
      <c r="B48" s="15"/>
      <c r="C48" s="21"/>
      <c r="D48" s="22"/>
      <c r="E48" s="16"/>
      <c r="F48" s="30"/>
      <c r="G48" s="30"/>
    </row>
    <row r="49" spans="2:7" x14ac:dyDescent="0.25">
      <c r="B49" s="4" t="s">
        <v>84</v>
      </c>
      <c r="C49" s="21"/>
      <c r="D49" s="22"/>
      <c r="E49" s="14" t="s">
        <v>85</v>
      </c>
      <c r="F49" s="30"/>
      <c r="G49" s="30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7">
        <v>95834980.870000005</v>
      </c>
      <c r="G50" s="27">
        <v>91595789.819999993</v>
      </c>
    </row>
    <row r="51" spans="2:7" ht="24" x14ac:dyDescent="0.25">
      <c r="B51" s="10" t="s">
        <v>88</v>
      </c>
      <c r="C51" s="27">
        <v>113845709.22</v>
      </c>
      <c r="D51" s="27">
        <v>116675795.27000001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7">
        <v>4563336719.3599997</v>
      </c>
      <c r="D52" s="27">
        <v>4489025189.3899994</v>
      </c>
      <c r="E52" s="11" t="s">
        <v>91</v>
      </c>
      <c r="F52" s="26">
        <v>0</v>
      </c>
      <c r="G52" s="27">
        <v>33334128</v>
      </c>
    </row>
    <row r="53" spans="2:7" x14ac:dyDescent="0.25">
      <c r="B53" s="10" t="s">
        <v>92</v>
      </c>
      <c r="C53" s="27">
        <v>1032279842.5100001</v>
      </c>
      <c r="D53" s="27">
        <v>848194891.70999992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7">
        <v>24932659.07</v>
      </c>
      <c r="G54" s="27">
        <v>19699224.84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30"/>
      <c r="G56" s="30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9">
        <f>SUM(F50:F55)</f>
        <v>120767639.94</v>
      </c>
      <c r="G57" s="28">
        <f>SUM(G50:G55)</f>
        <v>144629142.66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30"/>
      <c r="G58" s="30"/>
    </row>
    <row r="59" spans="2:7" x14ac:dyDescent="0.25">
      <c r="B59" s="10"/>
      <c r="C59" s="21"/>
      <c r="D59" s="21"/>
      <c r="E59" s="14" t="s">
        <v>102</v>
      </c>
      <c r="F59" s="29">
        <f>SUM(F47,F57)</f>
        <v>500589311.28000003</v>
      </c>
      <c r="G59" s="28">
        <f>SUM(G47,G57)</f>
        <v>1073161174.5499998</v>
      </c>
    </row>
    <row r="60" spans="2:7" ht="24" x14ac:dyDescent="0.25">
      <c r="B60" s="4" t="s">
        <v>103</v>
      </c>
      <c r="C60" s="28">
        <f>SUM(C50:C58)</f>
        <v>5709462271.0900002</v>
      </c>
      <c r="D60" s="28">
        <f>SUM(D50:D58)</f>
        <v>5453895876.3699999</v>
      </c>
      <c r="E60" s="11"/>
      <c r="F60" s="30"/>
      <c r="G60" s="30"/>
    </row>
    <row r="61" spans="2:7" x14ac:dyDescent="0.25">
      <c r="B61" s="10"/>
      <c r="C61" s="30"/>
      <c r="D61" s="30"/>
      <c r="E61" s="14" t="s">
        <v>104</v>
      </c>
      <c r="F61" s="30"/>
      <c r="G61" s="30"/>
    </row>
    <row r="62" spans="2:7" x14ac:dyDescent="0.25">
      <c r="B62" s="4" t="s">
        <v>105</v>
      </c>
      <c r="C62" s="28">
        <f>SUM(C47,C60)</f>
        <v>6830700277.29</v>
      </c>
      <c r="D62" s="28">
        <f>SUM(D47,D60)</f>
        <v>6527883516.5599995</v>
      </c>
      <c r="E62" s="14"/>
      <c r="F62" s="30"/>
      <c r="G62" s="30"/>
    </row>
    <row r="63" spans="2:7" ht="24" x14ac:dyDescent="0.25">
      <c r="B63" s="15"/>
      <c r="C63" s="23"/>
      <c r="D63" s="23"/>
      <c r="E63" s="14" t="s">
        <v>106</v>
      </c>
      <c r="F63" s="31">
        <f>SUM(F64:F66)</f>
        <v>0</v>
      </c>
      <c r="G63" s="31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30"/>
      <c r="G67" s="30"/>
    </row>
    <row r="68" spans="2:7" ht="24" x14ac:dyDescent="0.25">
      <c r="B68" s="15"/>
      <c r="C68" s="23"/>
      <c r="D68" s="23"/>
      <c r="E68" s="14" t="s">
        <v>110</v>
      </c>
      <c r="F68" s="31">
        <f>SUM(F69:F73)</f>
        <v>6330110965.6099997</v>
      </c>
      <c r="G68" s="28">
        <f>SUM(G69:G73)</f>
        <v>5454722342.3899965</v>
      </c>
    </row>
    <row r="69" spans="2:7" x14ac:dyDescent="0.25">
      <c r="B69" s="15"/>
      <c r="C69" s="23"/>
      <c r="D69" s="23"/>
      <c r="E69" s="11" t="s">
        <v>111</v>
      </c>
      <c r="F69" s="27">
        <v>775586500.12</v>
      </c>
      <c r="G69" s="27">
        <v>-53602864.940003403</v>
      </c>
    </row>
    <row r="70" spans="2:7" x14ac:dyDescent="0.25">
      <c r="B70" s="15"/>
      <c r="C70" s="23"/>
      <c r="D70" s="23"/>
      <c r="E70" s="11" t="s">
        <v>112</v>
      </c>
      <c r="F70" s="27">
        <v>5554524465.4899998</v>
      </c>
      <c r="G70" s="27">
        <v>5508325207.3299999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30"/>
      <c r="G74" s="30"/>
    </row>
    <row r="75" spans="2:7" ht="24" x14ac:dyDescent="0.25">
      <c r="B75" s="15"/>
      <c r="C75" s="23"/>
      <c r="D75" s="23"/>
      <c r="E75" s="14" t="s">
        <v>116</v>
      </c>
      <c r="F75" s="31">
        <f>SUM(F76:F77)</f>
        <v>0</v>
      </c>
      <c r="G75" s="28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30"/>
      <c r="G78" s="30"/>
    </row>
    <row r="79" spans="2:7" ht="25.9" customHeight="1" x14ac:dyDescent="0.25">
      <c r="B79" s="15"/>
      <c r="C79" s="23"/>
      <c r="D79" s="23"/>
      <c r="E79" s="14" t="s">
        <v>119</v>
      </c>
      <c r="F79" s="29">
        <f>SUM(F63,F68,F75)</f>
        <v>6330110965.6099997</v>
      </c>
      <c r="G79" s="28">
        <f>SUM(G63,G68,G75)</f>
        <v>5454722342.3899965</v>
      </c>
    </row>
    <row r="80" spans="2:7" ht="15" customHeight="1" x14ac:dyDescent="0.25">
      <c r="B80" s="15"/>
      <c r="C80" s="23"/>
      <c r="D80" s="23"/>
      <c r="E80" s="11"/>
      <c r="F80" s="28"/>
      <c r="G80" s="28"/>
    </row>
    <row r="81" spans="2:7" ht="24" x14ac:dyDescent="0.25">
      <c r="B81" s="15"/>
      <c r="C81" s="23"/>
      <c r="D81" s="23"/>
      <c r="E81" s="14" t="s">
        <v>120</v>
      </c>
      <c r="F81" s="29">
        <f>SUM(F59,F79)</f>
        <v>6830700276.8899994</v>
      </c>
      <c r="G81" s="28">
        <f>SUM(G59,G79)</f>
        <v>6527883516.9399967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100" spans="19:19" x14ac:dyDescent="0.25">
      <c r="S100" s="2"/>
    </row>
  </sheetData>
  <sheetProtection sheet="1" objects="1" scenarios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ignoredErrors>
    <ignoredError sqref="C31:D31 G38" formulaRange="1"/>
    <ignoredError sqref="F19:G19 F27:G27 G31 F63:G63 F68 F75 F79 F81 F47 F59 F9 F57" unlockedFormula="1"/>
    <ignoredError sqref="F23:G23 F31 F3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2021-08-04T00:52:28Z</cp:lastPrinted>
  <dcterms:created xsi:type="dcterms:W3CDTF">2020-01-08T19:54:23Z</dcterms:created>
  <dcterms:modified xsi:type="dcterms:W3CDTF">2021-10-25T16:57:57Z</dcterms:modified>
</cp:coreProperties>
</file>