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18" i="1" l="1"/>
  <c r="E19" i="1" s="1"/>
  <c r="E20" i="1" s="1"/>
  <c r="E27" i="1" s="1"/>
  <c r="C39" i="1"/>
  <c r="D18" i="1"/>
  <c r="D19" i="1" s="1"/>
  <c r="D20" i="1" s="1"/>
  <c r="D27" i="1"/>
  <c r="C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<sst xmlns="http://schemas.openxmlformats.org/spreadsheetml/2006/main" count="70" uniqueCount="46">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</sst>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130" zoomScaleNormal="130" workbookViewId="0">
      <selection activeCell="B10" sqref="B10"/>
    </sheetView>
  </sheetViews>
  <sheetFormatPr baseColWidth="10" defaultColWidth="11.42578125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4386301392.6199999</v>
      </c>
      <c r="D8" s="5">
        <f t="shared" ref="D8:E8" si="0">SUM(D9:D11)</f>
        <v>4528429872.4500008</v>
      </c>
      <c r="E8" s="5">
        <f t="shared" si="0"/>
        <v>0</v>
      </c>
    </row>
    <row r="9" spans="2:5" x14ac:dyDescent="0.25">
      <c r="B9" s="28" t="s">
        <v>9</v>
      </c>
      <c r="C9" s="33">
        <v>3241975289.6300001</v>
      </c>
      <c r="D9" s="33">
        <v>3358255459.9100003</v>
      </c>
      <c r="E9" s="33">
        <v>0</v>
      </c>
    </row>
    <row r="10" spans="2:5" x14ac:dyDescent="0.25">
      <c r="B10" s="28" t="s">
        <v>10</v>
      </c>
      <c r="C10" s="33">
        <v>1144326102.99</v>
      </c>
      <c r="D10" s="33">
        <v>1170174412.54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3896624889.8700004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2979749494.5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916875395.37000024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9230920.9299999997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9230920.9299999997</v>
      </c>
      <c r="E17" s="33">
        <v>0</v>
      </c>
    </row>
    <row r="18" spans="2:5" x14ac:dyDescent="0.25">
      <c r="B18" s="27" t="s">
        <v>18</v>
      </c>
      <c r="C18" s="5">
        <f>C8-C12+C15</f>
        <v>4386301392.6199999</v>
      </c>
      <c r="D18" s="5">
        <f t="shared" ref="D18:E18" si="2">D8-D12+D15</f>
        <v>641035903.51000035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4386301392.6199999</v>
      </c>
      <c r="D19" s="5">
        <f t="shared" ref="D19:E19" si="3">D18-D11</f>
        <v>641035903.51000035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4386301392.6199999</v>
      </c>
      <c r="D20" s="7">
        <f t="shared" ref="D20:E20" si="4">D19-D15</f>
        <v>631804982.5800004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2000000</v>
      </c>
      <c r="D24" s="5">
        <f t="shared" ref="D24:E24" si="5">SUM(D25:D26)</f>
        <v>484784.24</v>
      </c>
      <c r="E24" s="5">
        <f t="shared" si="5"/>
        <v>0</v>
      </c>
    </row>
    <row r="25" spans="2:5" ht="24" x14ac:dyDescent="0.25">
      <c r="B25" s="6" t="s">
        <v>25</v>
      </c>
      <c r="C25" s="33">
        <v>2000000</v>
      </c>
      <c r="D25" s="33">
        <v>484784.24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4388301392.6199999</v>
      </c>
      <c r="D27" s="5">
        <f t="shared" ref="D27:E27" si="6">D20+D24</f>
        <v>632289766.82000041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39000000</v>
      </c>
      <c r="D36" s="21">
        <f t="shared" ref="D36:E36" si="8">SUM(D37:D38)</f>
        <v>33334128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39000000</v>
      </c>
      <c r="D38" s="34">
        <v>33334128</v>
      </c>
      <c r="E38" s="34">
        <v>0</v>
      </c>
    </row>
    <row r="39" spans="2:5" ht="15" customHeight="1" x14ac:dyDescent="0.25">
      <c r="B39" s="58" t="s">
        <v>35</v>
      </c>
      <c r="C39" s="60">
        <f>C33-C36</f>
        <v>-39000000</v>
      </c>
      <c r="D39" s="60">
        <f t="shared" ref="D39:E39" si="9">D33-D36</f>
        <v>-33334128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3241975289.6300001</v>
      </c>
      <c r="D45" s="22">
        <f t="shared" ref="D45:E45" si="10">D9</f>
        <v>3358255459.9100003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2979749494.5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3241975289.6300001</v>
      </c>
      <c r="D51" s="21">
        <f t="shared" ref="D51:E51" si="16">D45+D46-D49+D50</f>
        <v>378505965.41000032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3241975289.6300001</v>
      </c>
      <c r="D52" s="21">
        <f t="shared" ref="D52:E52" si="17">D51-D46</f>
        <v>378505965.41000032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1144326102.99</v>
      </c>
      <c r="D57" s="22">
        <f t="shared" ref="D57:E57" si="18">D10</f>
        <v>1170174412.54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-39000000</v>
      </c>
      <c r="D58" s="22">
        <f t="shared" ref="D58:E58" si="19">D59-D60</f>
        <v>-33334128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39000000</v>
      </c>
      <c r="D60" s="22">
        <f t="shared" ref="D60:E60" si="21">D38</f>
        <v>33334128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916875395.37000024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9230920.9299999997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1105326102.99</v>
      </c>
      <c r="D63" s="21">
        <f t="shared" ref="D63:E63" si="24">D57+D58-D61+D62</f>
        <v>229195810.09999973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1144326102.99</v>
      </c>
      <c r="D64" s="32">
        <f t="shared" ref="D64:E64" si="25">D63-D58</f>
        <v>262529938.09999973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2020-01-08T20:37:56Z</dcterms:created>
  <dcterms:modified xsi:type="dcterms:W3CDTF">2021-10-25T18:20:50Z</dcterms:modified>
</cp:coreProperties>
</file>