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9030"/>
  </bookViews>
  <sheets>
    <sheet name="EAEPED_CF" sheetId="1" r:id="rId1"/>
  </sheets>
  <definedNames>
    <definedName name="_xlnm.Print_Area" localSheetId="0">EAEPED_CF!$A$1:$I$84</definedName>
    <definedName name="_xlnm.Print_Titles" localSheetId="0">EAEPED_CF!$7:$8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/>
  <c r="H81"/>
  <c r="H82"/>
  <c r="H79"/>
  <c r="H69"/>
  <c r="H70"/>
  <c r="H71"/>
  <c r="H72"/>
  <c r="H73"/>
  <c r="H74"/>
  <c r="H75"/>
  <c r="H76"/>
  <c r="H68"/>
  <c r="H43"/>
  <c r="H44"/>
  <c r="H45"/>
  <c r="H42"/>
  <c r="H39"/>
  <c r="H31"/>
  <c r="E80"/>
  <c r="E81"/>
  <c r="E82"/>
  <c r="E79"/>
  <c r="E69"/>
  <c r="E70"/>
  <c r="E71"/>
  <c r="E72"/>
  <c r="E73"/>
  <c r="E74"/>
  <c r="E75"/>
  <c r="E76"/>
  <c r="E68"/>
  <c r="E60"/>
  <c r="H60" s="1"/>
  <c r="E61"/>
  <c r="H61" s="1"/>
  <c r="E62"/>
  <c r="H62" s="1"/>
  <c r="E63"/>
  <c r="H63" s="1"/>
  <c r="E64"/>
  <c r="H64" s="1"/>
  <c r="E65"/>
  <c r="H65" s="1"/>
  <c r="E59"/>
  <c r="H59" s="1"/>
  <c r="E50"/>
  <c r="H50" s="1"/>
  <c r="E51"/>
  <c r="H51" s="1"/>
  <c r="E52"/>
  <c r="H52" s="1"/>
  <c r="E53"/>
  <c r="H53" s="1"/>
  <c r="E54"/>
  <c r="H54" s="1"/>
  <c r="E55"/>
  <c r="H55" s="1"/>
  <c r="E56"/>
  <c r="H56" s="1"/>
  <c r="E49"/>
  <c r="H49" s="1"/>
  <c r="E43"/>
  <c r="E44"/>
  <c r="E45"/>
  <c r="E42"/>
  <c r="E32"/>
  <c r="H32" s="1"/>
  <c r="E33"/>
  <c r="H33" s="1"/>
  <c r="E34"/>
  <c r="H34" s="1"/>
  <c r="E35"/>
  <c r="H35" s="1"/>
  <c r="E36"/>
  <c r="H36" s="1"/>
  <c r="E37"/>
  <c r="H37" s="1"/>
  <c r="E38"/>
  <c r="H38" s="1"/>
  <c r="E39"/>
  <c r="E31"/>
  <c r="E23"/>
  <c r="H23" s="1"/>
  <c r="E24"/>
  <c r="H24" s="1"/>
  <c r="E25"/>
  <c r="H25" s="1"/>
  <c r="E26"/>
  <c r="H26" s="1"/>
  <c r="E27"/>
  <c r="H27" s="1"/>
  <c r="E28"/>
  <c r="H28" s="1"/>
  <c r="E22"/>
  <c r="H22" s="1"/>
  <c r="E13"/>
  <c r="H13" s="1"/>
  <c r="E14"/>
  <c r="H14" s="1"/>
  <c r="E15"/>
  <c r="H15" s="1"/>
  <c r="E16"/>
  <c r="H16" s="1"/>
  <c r="E17"/>
  <c r="H17" s="1"/>
  <c r="E18"/>
  <c r="H18" s="1"/>
  <c r="E19"/>
  <c r="H19" s="1"/>
  <c r="E12"/>
  <c r="H12" s="1"/>
  <c r="D78" l="1"/>
  <c r="E78"/>
  <c r="F78"/>
  <c r="G78"/>
  <c r="H78"/>
  <c r="C78"/>
  <c r="D67"/>
  <c r="E67"/>
  <c r="F67"/>
  <c r="G67"/>
  <c r="H67"/>
  <c r="C67"/>
  <c r="D58"/>
  <c r="E58"/>
  <c r="F58"/>
  <c r="G58"/>
  <c r="H58"/>
  <c r="C58"/>
  <c r="D48"/>
  <c r="E48"/>
  <c r="F48"/>
  <c r="G48"/>
  <c r="H48"/>
  <c r="C48"/>
  <c r="H41"/>
  <c r="D41"/>
  <c r="E41"/>
  <c r="F41"/>
  <c r="G41"/>
  <c r="C41"/>
  <c r="D30"/>
  <c r="E30"/>
  <c r="F30"/>
  <c r="G30"/>
  <c r="H30"/>
  <c r="C30"/>
  <c r="D21"/>
  <c r="E21"/>
  <c r="F21"/>
  <c r="G21"/>
  <c r="H21"/>
  <c r="C21"/>
  <c r="D11"/>
  <c r="E11"/>
  <c r="E10" s="1"/>
  <c r="F11"/>
  <c r="G11"/>
  <c r="H11"/>
  <c r="C11"/>
  <c r="C47" l="1"/>
  <c r="H10"/>
  <c r="E47"/>
  <c r="E84" s="1"/>
  <c r="F47"/>
  <c r="D47"/>
  <c r="C10"/>
  <c r="D10"/>
  <c r="H47"/>
  <c r="F10"/>
  <c r="G47"/>
  <c r="G10"/>
  <c r="F84" l="1"/>
  <c r="D84"/>
  <c r="C84"/>
  <c r="H84"/>
  <c r="G84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<sst xmlns="http://schemas.openxmlformats.org/spreadsheetml/2006/main" count="81" uniqueCount="49">
  <si>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</si>
  <si>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</si>
  <si>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</si>
  <si>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</si>
  <si>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</si>
  <si>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</si>
  <si>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</si>
  <si>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</si>
  <si>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</si>
  <si>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</si>
  <si>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</si>
  <si>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</si>
  <si>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</si>
  <si>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</si>
  <si>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</si>
  <si>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</si>
  <si>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</si>
  <si>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</si>
  <si>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</si>
  <si>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</si>
  <si>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</si>
  <si>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</si>
  <si>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</si>
  <si>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</si>
  <si>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</si>
  <si>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</si>
  <si>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</si>
  <si>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</si>
  <si>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</si>
  <si>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</si>
  <si>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</si>
  <si>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</si>
  <si>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</si>
  <si>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</si>
  <si>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</si>
  <si>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</si>
  <si>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</si>
  <si>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</si>
  <si>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</si>
  <si>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</si>
  <si>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</si>
  <si>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</si>
  <si>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</si>
  <si>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</si>
  <si>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</si>
  <si>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</si>
  <si>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</si>
  <si>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</t>
  </si>
  <si>
    <t>Del 01 de enero al 30 de junio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</si>
</sst>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9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indent="1"/>
    </xf>
    <xf numFmtId="0" fontId="5" fillId="0" borderId="12" xfId="0" applyFont="1" applyBorder="1" applyAlignment="1">
      <alignment horizontal="left" vertical="center" wrapText="1" indent="2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4" fontId="5" fillId="0" borderId="11" xfId="1" applyNumberFormat="1" applyFont="1" applyFill="1" applyBorder="1" applyAlignment="1" applyProtection="1">
      <alignment horizontal="right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CF">
    <pageSetUpPr fitToPage="1"/>
  </sheetPr>
  <dimension ref="B1:I92"/>
  <sheetViews>
    <sheetView showGridLines="0" tabSelected="1" zoomScale="90" zoomScaleNormal="90" workbookViewId="0">
      <selection activeCell="L19" sqref="L19"/>
    </sheetView>
  </sheetViews>
  <sheetFormatPr defaultColWidth="11.5703125" defaultRowHeight="1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/>
    <row r="2" spans="2:9">
      <c r="B2" s="24" t="s">
        <v>47</v>
      </c>
      <c r="C2" s="25"/>
      <c r="D2" s="25"/>
      <c r="E2" s="25"/>
      <c r="F2" s="25"/>
      <c r="G2" s="25"/>
      <c r="H2" s="26"/>
      <c r="I2" s="2" t="s">
        <v>0</v>
      </c>
    </row>
    <row r="3" spans="2:9">
      <c r="B3" s="27" t="s">
        <v>1</v>
      </c>
      <c r="C3" s="28"/>
      <c r="D3" s="28"/>
      <c r="E3" s="28"/>
      <c r="F3" s="28"/>
      <c r="G3" s="28"/>
      <c r="H3" s="29"/>
    </row>
    <row r="4" spans="2:9">
      <c r="B4" s="27" t="s">
        <v>2</v>
      </c>
      <c r="C4" s="28"/>
      <c r="D4" s="28"/>
      <c r="E4" s="28"/>
      <c r="F4" s="28"/>
      <c r="G4" s="28"/>
      <c r="H4" s="29"/>
    </row>
    <row r="5" spans="2:9">
      <c r="B5" s="30" t="s">
        <v>48</v>
      </c>
      <c r="C5" s="31"/>
      <c r="D5" s="31"/>
      <c r="E5" s="31"/>
      <c r="F5" s="31"/>
      <c r="G5" s="31"/>
      <c r="H5" s="32"/>
    </row>
    <row r="6" spans="2:9" ht="15.75" thickBot="1">
      <c r="B6" s="33" t="s">
        <v>3</v>
      </c>
      <c r="C6" s="34"/>
      <c r="D6" s="34"/>
      <c r="E6" s="34"/>
      <c r="F6" s="34"/>
      <c r="G6" s="34"/>
      <c r="H6" s="35"/>
    </row>
    <row r="7" spans="2:9" ht="15.75" thickBot="1">
      <c r="B7" s="36" t="s">
        <v>4</v>
      </c>
      <c r="C7" s="38" t="s">
        <v>5</v>
      </c>
      <c r="D7" s="38"/>
      <c r="E7" s="38"/>
      <c r="F7" s="38"/>
      <c r="G7" s="39"/>
      <c r="H7" s="22" t="s">
        <v>6</v>
      </c>
    </row>
    <row r="8" spans="2:9" ht="24.75" thickBot="1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3"/>
    </row>
    <row r="9" spans="2:9">
      <c r="B9" s="13"/>
      <c r="C9" s="14"/>
      <c r="D9" s="14"/>
      <c r="E9" s="18"/>
      <c r="F9" s="14"/>
      <c r="G9" s="14"/>
      <c r="H9" s="18"/>
    </row>
    <row r="10" spans="2:9" ht="16.5" customHeight="1">
      <c r="B10" s="7" t="s">
        <v>12</v>
      </c>
      <c r="C10" s="4">
        <f>SUM(C11,C21,C30,C41)</f>
        <v>2308168002.8900003</v>
      </c>
      <c r="D10" s="4">
        <f t="shared" ref="D10:H10" si="0">SUM(D11,D21,D30,D41)</f>
        <v>0</v>
      </c>
      <c r="E10" s="19">
        <f t="shared" si="0"/>
        <v>2308168002.8900003</v>
      </c>
      <c r="F10" s="4">
        <f t="shared" si="0"/>
        <v>1929215183.8200002</v>
      </c>
      <c r="G10" s="4">
        <f t="shared" si="0"/>
        <v>1929215183.8200002</v>
      </c>
      <c r="H10" s="19">
        <f t="shared" si="0"/>
        <v>378952819.07000029</v>
      </c>
    </row>
    <row r="11" spans="2:9">
      <c r="B11" s="9" t="s">
        <v>13</v>
      </c>
      <c r="C11" s="4">
        <f>SUM(C12:C19)</f>
        <v>977347683.09000015</v>
      </c>
      <c r="D11" s="4">
        <f t="shared" ref="D11:H11" si="1">SUM(D12:D19)</f>
        <v>0</v>
      </c>
      <c r="E11" s="19">
        <f t="shared" si="1"/>
        <v>977347683.09000015</v>
      </c>
      <c r="F11" s="4">
        <f t="shared" si="1"/>
        <v>839616635.20000005</v>
      </c>
      <c r="G11" s="4">
        <f t="shared" si="1"/>
        <v>839616635.20000005</v>
      </c>
      <c r="H11" s="19">
        <f t="shared" si="1"/>
        <v>137731047.8900001</v>
      </c>
    </row>
    <row r="12" spans="2:9">
      <c r="B12" s="12" t="s">
        <v>14</v>
      </c>
      <c r="C12" s="16">
        <v>43441835.980000004</v>
      </c>
      <c r="D12" s="16">
        <v>0</v>
      </c>
      <c r="E12" s="20">
        <f>SUM(C12:D12)</f>
        <v>43441835.980000004</v>
      </c>
      <c r="F12" s="16">
        <v>38800677.5</v>
      </c>
      <c r="G12" s="16">
        <v>38800677.5</v>
      </c>
      <c r="H12" s="20">
        <f>SUM(E12-F12)</f>
        <v>4641158.4800000042</v>
      </c>
    </row>
    <row r="13" spans="2:9">
      <c r="B13" s="12" t="s">
        <v>15</v>
      </c>
      <c r="C13" s="16">
        <v>13348828.42</v>
      </c>
      <c r="D13" s="16">
        <v>0</v>
      </c>
      <c r="E13" s="20">
        <f t="shared" ref="E13:E19" si="2">SUM(C13:D13)</f>
        <v>13348828.42</v>
      </c>
      <c r="F13" s="16">
        <v>13246267.109999999</v>
      </c>
      <c r="G13" s="16">
        <v>13246267.109999999</v>
      </c>
      <c r="H13" s="20">
        <f t="shared" ref="H13:H19" si="3">SUM(E13-F13)</f>
        <v>102561.31000000052</v>
      </c>
    </row>
    <row r="14" spans="2:9">
      <c r="B14" s="12" t="s">
        <v>16</v>
      </c>
      <c r="C14" s="16">
        <v>32226267.889999997</v>
      </c>
      <c r="D14" s="16">
        <v>0</v>
      </c>
      <c r="E14" s="20">
        <f t="shared" si="2"/>
        <v>32226267.889999997</v>
      </c>
      <c r="F14" s="16">
        <v>25179354.809999999</v>
      </c>
      <c r="G14" s="16">
        <v>25179354.809999999</v>
      </c>
      <c r="H14" s="20">
        <f>SUM(E14-F14)</f>
        <v>7046913.0799999982</v>
      </c>
    </row>
    <row r="15" spans="2:9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>
      <c r="B16" s="12" t="s">
        <v>18</v>
      </c>
      <c r="C16" s="16">
        <v>156874103.82000002</v>
      </c>
      <c r="D16" s="16">
        <v>0</v>
      </c>
      <c r="E16" s="20">
        <f t="shared" si="2"/>
        <v>156874103.82000002</v>
      </c>
      <c r="F16" s="16">
        <v>127131129.25999998</v>
      </c>
      <c r="G16" s="16">
        <v>127131129.25999998</v>
      </c>
      <c r="H16" s="20">
        <f t="shared" si="3"/>
        <v>29742974.560000047</v>
      </c>
    </row>
    <row r="17" spans="2:8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>
      <c r="B18" s="12" t="s">
        <v>20</v>
      </c>
      <c r="C18" s="16">
        <v>601203171.6500001</v>
      </c>
      <c r="D18" s="16">
        <v>0</v>
      </c>
      <c r="E18" s="20">
        <f t="shared" si="2"/>
        <v>601203171.6500001</v>
      </c>
      <c r="F18" s="16">
        <v>528498016.60000002</v>
      </c>
      <c r="G18" s="16">
        <v>528498016.60000002</v>
      </c>
      <c r="H18" s="20">
        <f t="shared" si="3"/>
        <v>72705155.050000072</v>
      </c>
    </row>
    <row r="19" spans="2:8">
      <c r="B19" s="12" t="s">
        <v>21</v>
      </c>
      <c r="C19" s="16">
        <v>130253475.33000001</v>
      </c>
      <c r="D19" s="16">
        <v>0</v>
      </c>
      <c r="E19" s="20">
        <f t="shared" si="2"/>
        <v>130253475.33000001</v>
      </c>
      <c r="F19" s="16">
        <v>106761189.92000002</v>
      </c>
      <c r="G19" s="16">
        <v>106761189.92000002</v>
      </c>
      <c r="H19" s="20">
        <f t="shared" si="3"/>
        <v>23492285.409999996</v>
      </c>
    </row>
    <row r="20" spans="2:8" ht="15" customHeight="1">
      <c r="B20" s="10"/>
      <c r="C20" s="4"/>
      <c r="D20" s="4"/>
      <c r="E20" s="19"/>
      <c r="F20" s="4"/>
      <c r="G20" s="4"/>
      <c r="H20" s="19"/>
    </row>
    <row r="21" spans="2:8" ht="15" customHeight="1">
      <c r="B21" s="10" t="s">
        <v>22</v>
      </c>
      <c r="C21" s="4">
        <f>SUM(C22:C28)</f>
        <v>1326115850.5700002</v>
      </c>
      <c r="D21" s="4">
        <f t="shared" ref="D21:H21" si="4">SUM(D22:D28)</f>
        <v>0</v>
      </c>
      <c r="E21" s="19">
        <f t="shared" si="4"/>
        <v>1326115850.5700002</v>
      </c>
      <c r="F21" s="4">
        <f t="shared" si="4"/>
        <v>1086408130.6300001</v>
      </c>
      <c r="G21" s="4">
        <f t="shared" si="4"/>
        <v>1086408130.6300001</v>
      </c>
      <c r="H21" s="19">
        <f t="shared" si="4"/>
        <v>239707719.94000018</v>
      </c>
    </row>
    <row r="22" spans="2:8">
      <c r="B22" s="12" t="s">
        <v>23</v>
      </c>
      <c r="C22" s="16">
        <v>8795766.9800000004</v>
      </c>
      <c r="D22" s="16">
        <v>0</v>
      </c>
      <c r="E22" s="20">
        <f t="shared" ref="E22:E28" si="5">SUM(C22:D22)</f>
        <v>8795766.9800000004</v>
      </c>
      <c r="F22" s="16">
        <v>7189423.0800000001</v>
      </c>
      <c r="G22" s="16">
        <v>7189423.0800000001</v>
      </c>
      <c r="H22" s="20">
        <f t="shared" ref="H22:H28" si="6">SUM(E22-F22)</f>
        <v>1606343.9000000004</v>
      </c>
    </row>
    <row r="23" spans="2:8">
      <c r="B23" s="12" t="s">
        <v>24</v>
      </c>
      <c r="C23" s="16">
        <v>826120457.33000016</v>
      </c>
      <c r="D23" s="16">
        <v>0</v>
      </c>
      <c r="E23" s="20">
        <f t="shared" si="5"/>
        <v>826120457.33000016</v>
      </c>
      <c r="F23" s="16">
        <v>596446831.65999997</v>
      </c>
      <c r="G23" s="16">
        <v>596446831.65999997</v>
      </c>
      <c r="H23" s="20">
        <f t="shared" si="6"/>
        <v>229673625.6700002</v>
      </c>
    </row>
    <row r="24" spans="2:8">
      <c r="B24" s="12" t="s">
        <v>25</v>
      </c>
      <c r="C24" s="16">
        <v>93213377.310000002</v>
      </c>
      <c r="D24" s="16">
        <v>0</v>
      </c>
      <c r="E24" s="20">
        <f t="shared" si="5"/>
        <v>93213377.310000002</v>
      </c>
      <c r="F24" s="16">
        <v>89234185.399999991</v>
      </c>
      <c r="G24" s="16">
        <v>89234185.399999991</v>
      </c>
      <c r="H24" s="20">
        <f t="shared" si="6"/>
        <v>3979191.9100000113</v>
      </c>
    </row>
    <row r="25" spans="2:8" ht="24">
      <c r="B25" s="12" t="s">
        <v>26</v>
      </c>
      <c r="C25" s="16">
        <v>34787284.259999998</v>
      </c>
      <c r="D25" s="16">
        <v>0</v>
      </c>
      <c r="E25" s="20">
        <f t="shared" si="5"/>
        <v>34787284.259999998</v>
      </c>
      <c r="F25" s="16">
        <v>33927199.049999997</v>
      </c>
      <c r="G25" s="16">
        <v>33927199.049999997</v>
      </c>
      <c r="H25" s="20">
        <f t="shared" si="6"/>
        <v>860085.21000000089</v>
      </c>
    </row>
    <row r="26" spans="2:8">
      <c r="B26" s="12" t="s">
        <v>27</v>
      </c>
      <c r="C26" s="17">
        <v>31302671.079999998</v>
      </c>
      <c r="D26" s="16">
        <v>0</v>
      </c>
      <c r="E26" s="20">
        <f t="shared" si="5"/>
        <v>31302671.079999998</v>
      </c>
      <c r="F26" s="17">
        <v>36077376.810000002</v>
      </c>
      <c r="G26" s="17">
        <v>36077376.810000002</v>
      </c>
      <c r="H26" s="20">
        <f t="shared" si="6"/>
        <v>-4774705.7300000042</v>
      </c>
    </row>
    <row r="27" spans="2:8">
      <c r="B27" s="12" t="s">
        <v>28</v>
      </c>
      <c r="C27" s="16">
        <v>290215863.38999999</v>
      </c>
      <c r="D27" s="16">
        <v>0</v>
      </c>
      <c r="E27" s="20">
        <f t="shared" si="5"/>
        <v>290215863.38999999</v>
      </c>
      <c r="F27" s="16">
        <v>282374390.68000001</v>
      </c>
      <c r="G27" s="16">
        <v>282374390.68000001</v>
      </c>
      <c r="H27" s="20">
        <f t="shared" si="6"/>
        <v>7841472.7099999785</v>
      </c>
    </row>
    <row r="28" spans="2:8">
      <c r="B28" s="12" t="s">
        <v>29</v>
      </c>
      <c r="C28" s="16">
        <v>41680430.219999991</v>
      </c>
      <c r="D28" s="16">
        <v>0</v>
      </c>
      <c r="E28" s="20">
        <f t="shared" si="5"/>
        <v>41680430.219999991</v>
      </c>
      <c r="F28" s="16">
        <v>41158723.949999996</v>
      </c>
      <c r="G28" s="16">
        <v>41158723.949999996</v>
      </c>
      <c r="H28" s="20">
        <f t="shared" si="6"/>
        <v>521706.26999999583</v>
      </c>
    </row>
    <row r="29" spans="2:8" ht="15" customHeight="1">
      <c r="B29" s="10"/>
      <c r="C29" s="4"/>
      <c r="D29" s="4"/>
      <c r="E29" s="19"/>
      <c r="F29" s="4"/>
      <c r="G29" s="4"/>
      <c r="H29" s="19"/>
    </row>
    <row r="30" spans="2:8" ht="30" customHeight="1">
      <c r="B30" s="10" t="s">
        <v>30</v>
      </c>
      <c r="C30" s="4">
        <f>SUM(C31:C39)</f>
        <v>4704469.2300000004</v>
      </c>
      <c r="D30" s="4">
        <f t="shared" ref="D30:H30" si="7">SUM(D31:D39)</f>
        <v>0</v>
      </c>
      <c r="E30" s="19">
        <f t="shared" si="7"/>
        <v>4704469.2300000004</v>
      </c>
      <c r="F30" s="4">
        <f t="shared" si="7"/>
        <v>3190417.9899999998</v>
      </c>
      <c r="G30" s="4">
        <f t="shared" si="7"/>
        <v>3190417.9899999998</v>
      </c>
      <c r="H30" s="19">
        <f t="shared" si="7"/>
        <v>1514051.2400000002</v>
      </c>
    </row>
    <row r="31" spans="2:8" ht="24">
      <c r="B31" s="12" t="s">
        <v>31</v>
      </c>
      <c r="C31" s="16">
        <v>4139016.95</v>
      </c>
      <c r="D31" s="16">
        <v>0</v>
      </c>
      <c r="E31" s="20">
        <f t="shared" ref="E31:E39" si="8">SUM(C31:D31)</f>
        <v>4139016.95</v>
      </c>
      <c r="F31" s="16">
        <v>2647520.86</v>
      </c>
      <c r="G31" s="16">
        <v>2647520.86</v>
      </c>
      <c r="H31" s="20">
        <f t="shared" ref="H31:H39" si="9">SUM(E31-F31)</f>
        <v>1491496.0900000003</v>
      </c>
    </row>
    <row r="32" spans="2:8">
      <c r="B32" s="12" t="s">
        <v>32</v>
      </c>
      <c r="C32" s="16">
        <v>565452.28</v>
      </c>
      <c r="D32" s="16">
        <v>0</v>
      </c>
      <c r="E32" s="20">
        <f t="shared" si="8"/>
        <v>565452.28</v>
      </c>
      <c r="F32" s="16">
        <v>542897.13</v>
      </c>
      <c r="G32" s="16">
        <v>542897.13</v>
      </c>
      <c r="H32" s="20">
        <f t="shared" si="9"/>
        <v>22555.150000000023</v>
      </c>
    </row>
    <row r="33" spans="2:8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ht="24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>
      <c r="B40" s="10"/>
      <c r="C40" s="4"/>
      <c r="D40" s="4"/>
      <c r="E40" s="19"/>
      <c r="F40" s="4"/>
      <c r="G40" s="4"/>
      <c r="H40" s="19"/>
    </row>
    <row r="41" spans="2:8" ht="21.75" customHeight="1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>
      <c r="B46" s="10"/>
      <c r="C46" s="4"/>
      <c r="D46" s="4"/>
      <c r="E46" s="19"/>
      <c r="F46" s="4"/>
      <c r="G46" s="4"/>
      <c r="H46" s="19"/>
    </row>
    <row r="47" spans="2:8" ht="15" customHeight="1">
      <c r="B47" s="15" t="s">
        <v>45</v>
      </c>
      <c r="C47" s="4">
        <f>SUM(C48,C58,C67,C78)</f>
        <v>465239031.01999998</v>
      </c>
      <c r="D47" s="4">
        <f t="shared" ref="D47:H47" si="13">SUM(D48,D58,D67,D78)</f>
        <v>0</v>
      </c>
      <c r="E47" s="19">
        <f t="shared" si="13"/>
        <v>465239031.01999998</v>
      </c>
      <c r="F47" s="4">
        <f t="shared" si="13"/>
        <v>478478623.85000002</v>
      </c>
      <c r="G47" s="4">
        <f t="shared" si="13"/>
        <v>478478623.85000002</v>
      </c>
      <c r="H47" s="19">
        <f t="shared" si="13"/>
        <v>-13239592.830000043</v>
      </c>
    </row>
    <row r="48" spans="2:8" ht="15" customHeight="1">
      <c r="B48" s="10" t="s">
        <v>13</v>
      </c>
      <c r="C48" s="4">
        <f>SUM(C49:C56)</f>
        <v>194024742.01999998</v>
      </c>
      <c r="D48" s="4">
        <f t="shared" ref="D48:H48" si="14">SUM(D49:D56)</f>
        <v>0</v>
      </c>
      <c r="E48" s="19">
        <f t="shared" si="14"/>
        <v>194024742.01999998</v>
      </c>
      <c r="F48" s="4">
        <f t="shared" si="14"/>
        <v>169017194.62</v>
      </c>
      <c r="G48" s="4">
        <f t="shared" si="14"/>
        <v>169017194.62</v>
      </c>
      <c r="H48" s="19">
        <f t="shared" si="14"/>
        <v>25007547.399999976</v>
      </c>
    </row>
    <row r="49" spans="2:8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>
      <c r="B55" s="12" t="s">
        <v>20</v>
      </c>
      <c r="C55" s="16">
        <v>194024742.01999998</v>
      </c>
      <c r="D55" s="16">
        <v>0</v>
      </c>
      <c r="E55" s="20">
        <f t="shared" si="15"/>
        <v>194024742.01999998</v>
      </c>
      <c r="F55" s="16">
        <v>169017194.62</v>
      </c>
      <c r="G55" s="16">
        <v>169017194.62</v>
      </c>
      <c r="H55" s="20">
        <f t="shared" si="16"/>
        <v>25007547.399999976</v>
      </c>
    </row>
    <row r="56" spans="2:8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>
      <c r="B57" s="10"/>
      <c r="C57" s="4"/>
      <c r="D57" s="4"/>
      <c r="E57" s="19"/>
      <c r="F57" s="4"/>
      <c r="G57" s="4"/>
      <c r="H57" s="19"/>
    </row>
    <row r="58" spans="2:8" ht="15" customHeight="1">
      <c r="B58" s="10" t="s">
        <v>22</v>
      </c>
      <c r="C58" s="4">
        <f>SUM(C59:C65)</f>
        <v>271214289</v>
      </c>
      <c r="D58" s="4">
        <f t="shared" ref="D58:H58" si="17">SUM(D59:D65)</f>
        <v>0</v>
      </c>
      <c r="E58" s="19">
        <f t="shared" si="17"/>
        <v>271214289</v>
      </c>
      <c r="F58" s="4">
        <f t="shared" si="17"/>
        <v>309461429.23000002</v>
      </c>
      <c r="G58" s="4">
        <f t="shared" si="17"/>
        <v>309461429.23000002</v>
      </c>
      <c r="H58" s="19">
        <f t="shared" si="17"/>
        <v>-38247140.230000019</v>
      </c>
    </row>
    <row r="59" spans="2:8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>
      <c r="B60" s="12" t="s">
        <v>24</v>
      </c>
      <c r="C60" s="16">
        <v>271214289</v>
      </c>
      <c r="D60" s="16">
        <v>0</v>
      </c>
      <c r="E60" s="20">
        <f t="shared" si="18"/>
        <v>271214289</v>
      </c>
      <c r="F60" s="16">
        <v>309461429.23000002</v>
      </c>
      <c r="G60" s="16">
        <v>309461429.23000002</v>
      </c>
      <c r="H60" s="20">
        <f t="shared" si="19"/>
        <v>-38247140.230000019</v>
      </c>
    </row>
    <row r="61" spans="2:8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>
      <c r="B63" s="12" t="s">
        <v>27</v>
      </c>
      <c r="C63" s="17">
        <v>0</v>
      </c>
      <c r="D63" s="16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>
      <c r="B66" s="11"/>
      <c r="C66" s="4"/>
      <c r="D66" s="4"/>
      <c r="E66" s="19"/>
      <c r="F66" s="4"/>
      <c r="G66" s="4"/>
      <c r="H66" s="19"/>
    </row>
    <row r="67" spans="2:8" ht="30" customHeight="1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ht="24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>
      <c r="B77" s="10"/>
      <c r="C77" s="4"/>
      <c r="D77" s="4"/>
      <c r="E77" s="19"/>
      <c r="F77" s="4"/>
      <c r="G77" s="4"/>
      <c r="H77" s="19"/>
    </row>
    <row r="78" spans="2:8" ht="24.75" customHeight="1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>
      <c r="B83" s="10"/>
      <c r="C83" s="4"/>
      <c r="D83" s="4"/>
      <c r="E83" s="19"/>
      <c r="F83" s="4"/>
      <c r="G83" s="4"/>
      <c r="H83" s="19"/>
    </row>
    <row r="84" spans="2:8" ht="15.75" customHeight="1" thickBot="1">
      <c r="B84" s="8" t="s">
        <v>46</v>
      </c>
      <c r="C84" s="5">
        <f>SUM(C10,C47)</f>
        <v>2773407033.9100003</v>
      </c>
      <c r="D84" s="5">
        <f t="shared" ref="D84:H84" si="26">SUM(D10,D47)</f>
        <v>0</v>
      </c>
      <c r="E84" s="21">
        <f>SUM(E10,E47)</f>
        <v>2773407033.9100003</v>
      </c>
      <c r="F84" s="5">
        <f t="shared" si="26"/>
        <v>2407693807.6700001</v>
      </c>
      <c r="G84" s="5">
        <f t="shared" si="26"/>
        <v>2407693807.6700001</v>
      </c>
      <c r="H84" s="21">
        <f t="shared" si="26"/>
        <v>365713226.24000025</v>
      </c>
    </row>
    <row r="85" spans="2:8">
      <c r="C85" s="6"/>
      <c r="D85" s="6"/>
      <c r="E85" s="6"/>
      <c r="F85" s="6"/>
      <c r="G85" s="6"/>
      <c r="H85" s="6"/>
    </row>
    <row r="86" spans="2:8">
      <c r="C86" s="6"/>
      <c r="D86" s="6"/>
      <c r="E86" s="6"/>
      <c r="F86" s="6"/>
      <c r="G86" s="6"/>
      <c r="H86" s="6"/>
    </row>
    <row r="87" spans="2:8">
      <c r="C87" s="6"/>
      <c r="D87" s="6"/>
      <c r="E87" s="6"/>
      <c r="F87" s="6"/>
      <c r="G87" s="6"/>
      <c r="H87" s="6"/>
    </row>
    <row r="88" spans="2:8">
      <c r="C88" s="6"/>
      <c r="D88" s="6"/>
      <c r="E88" s="6"/>
      <c r="F88" s="6"/>
      <c r="G88" s="6"/>
      <c r="H88" s="6"/>
    </row>
    <row r="89" spans="2:8">
      <c r="C89" s="6"/>
      <c r="D89" s="6"/>
      <c r="E89" s="6"/>
      <c r="F89" s="6"/>
      <c r="G89" s="6"/>
      <c r="H89" s="6"/>
    </row>
    <row r="90" spans="2:8">
      <c r="C90" s="6"/>
      <c r="D90" s="6"/>
      <c r="E90" s="6"/>
      <c r="F90" s="6"/>
      <c r="H90" s="6"/>
    </row>
    <row r="91" spans="2:8">
      <c r="C91" s="6"/>
      <c r="D91" s="6"/>
      <c r="E91" s="6"/>
      <c r="F91" s="6"/>
      <c r="G91" s="6"/>
      <c r="H91" s="6"/>
    </row>
    <row r="92" spans="2:8">
      <c r="C92" s="6"/>
      <c r="D92" s="6"/>
      <c r="E92" s="6"/>
      <c r="F92" s="6"/>
      <c r="G92" s="6"/>
      <c r="H92" s="6"/>
    </row>
  </sheetData>
  <sheetProtection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EAEPED_CF</vt:lpstr>
      <vt:lpstr>EAEPED_CF!Print_Area</vt:lpstr>
      <vt:lpstr>EAEPED_CF!Print_Titles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2021-08-03T22:27:34Z</cp:lastPrinted>
  <dcterms:created xsi:type="dcterms:W3CDTF">2020-01-08T22:29:57Z</dcterms:created>
  <dcterms:modified xsi:type="dcterms:W3CDTF">2021-08-03T22:27:40Z</dcterms:modified>
</cp:coreProperties>
</file>