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PMU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23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G31" i="1"/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G81" i="1" l="1"/>
  <c r="H27" i="1"/>
  <c r="F81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<sst xmlns="http://schemas.openxmlformats.org/spreadsheetml/2006/main" count="88" uniqueCount="88">
  <si>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</si>
  <si>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</si>
  <si>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</si>
  <si>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</si>
  <si>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</si>
  <si>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</si>
  <si>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</si>
  <si>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</si>
  <si>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</si>
  <si>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</si>
  <si>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</si>
  <si>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</si>
  <si>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</si>
  <si>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</si>
  <si>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</si>
  <si>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</si>
  <si>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</si>
  <si>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</si>
  <si>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</si>
  <si>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</si>
  <si>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</si>
  <si>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</si>
  <si>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</si>
  <si>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</si>
  <si>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</si>
  <si>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</si>
  <si>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</si>
  <si>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</si>
  <si>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</si>
  <si>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</si>
  <si>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</si>
  <si>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</si>
  <si>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</si>
  <si>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</si>
  <si>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</si>
  <si>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</si>
  <si>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</si>
  <si>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</si>
  <si>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</si>
  <si>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</si>
  <si>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</si>
  <si>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</si>
  <si>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</si>
  <si>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</si>
  <si>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</si>
  <si>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</si>
  <si>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</si>
  <si>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</si>
  <si>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</si>
  <si>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</si>
  <si>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</si>
  <si>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</si>
  <si>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</si>
  <si>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</si>
  <si>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</si>
  <si>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</si>
  <si>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</si>
  <si>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</si>
  <si>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</si>
  <si>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</si>
  <si>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</si>
  <si>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</si>
  <si>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</si>
  <si>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</si>
  <si>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</si>
  <si>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</si>
  <si>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</si>
  <si>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</si>
  <si>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</si>
  <si>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</si>
  <si>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</si>
  <si>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</si>
  <si>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</si>
  <si>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</si>
  <si>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</si>
  <si>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</si>
  <si>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</si>
  <si>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</si>
  <si>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</si>
  <si>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</si>
  <si>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</si>
  <si>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</si>
  <si>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</si>
  <si>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</si>
  <si>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</si>
  <si>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</si>
  <si>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Chihuahua, Fideicomiso PMU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</si>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</sst>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B5" sqref="B5:H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7109375" style="1" customWidth="1"/>
    <col min="4" max="4" width="13.28515625" style="1" bestFit="1" customWidth="1"/>
    <col min="5" max="5" width="18.140625" style="1" bestFit="1" customWidth="1"/>
    <col min="6" max="7" width="17.140625" style="1" customWidth="1"/>
    <col min="8" max="8" width="16.140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308826.44000000012</v>
      </c>
      <c r="G27" s="16">
        <f>SUM(G28:G36)</f>
        <v>308826.44000000012</v>
      </c>
      <c r="H27" s="16">
        <f t="shared" si="1"/>
        <v>-308826.44000000012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308826.44000000012</v>
      </c>
      <c r="G31" s="12">
        <f>F31</f>
        <v>308826.44000000012</v>
      </c>
      <c r="H31" s="20">
        <f t="shared" si="1"/>
        <v>-308826.44000000012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270000000</v>
      </c>
      <c r="D57" s="16">
        <f>SUM(D58:D60)</f>
        <v>0</v>
      </c>
      <c r="E57" s="16">
        <f t="shared" si="3"/>
        <v>270000000</v>
      </c>
      <c r="F57" s="16">
        <f>SUM(F58:F60)</f>
        <v>253232646.41</v>
      </c>
      <c r="G57" s="16">
        <f>SUM(G58:G60)</f>
        <v>253232646.41</v>
      </c>
      <c r="H57" s="16">
        <f t="shared" si="4"/>
        <v>16767353.590000004</v>
      </c>
    </row>
    <row r="58" spans="2:8" x14ac:dyDescent="0.2">
      <c r="B58" s="9" t="s">
        <v>62</v>
      </c>
      <c r="C58" s="12">
        <v>270000000</v>
      </c>
      <c r="D58" s="13">
        <v>0</v>
      </c>
      <c r="E58" s="18">
        <f t="shared" si="3"/>
        <v>270000000</v>
      </c>
      <c r="F58" s="12">
        <v>253232646.41</v>
      </c>
      <c r="G58" s="12">
        <f>F58</f>
        <v>253232646.41</v>
      </c>
      <c r="H58" s="20">
        <f t="shared" si="4"/>
        <v>16767353.590000004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270000000</v>
      </c>
      <c r="D81" s="22">
        <f>SUM(D73,D69,D61,D57,D47,D37,D27,D17,D9)</f>
        <v>0</v>
      </c>
      <c r="E81" s="22">
        <f>C81+D81</f>
        <v>270000000</v>
      </c>
      <c r="F81" s="22">
        <f>SUM(F73,F69,F61,F57,F47,F37,F17,F27,F9)</f>
        <v>253541472.84999999</v>
      </c>
      <c r="G81" s="22">
        <f>SUM(G73,G69,G61,G57,G47,G37,G27,G17,G9)</f>
        <v>253541472.84999999</v>
      </c>
      <c r="H81" s="22">
        <f t="shared" si="5"/>
        <v>16458527.150000006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2023-01-30T16:36:36Z</cp:lastPrinted>
  <dcterms:created xsi:type="dcterms:W3CDTF">2019-12-04T16:22:52Z</dcterms:created>
  <dcterms:modified xsi:type="dcterms:W3CDTF">2023-01-30T16:37:43Z</dcterms:modified>
</cp:coreProperties>
</file>