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ESTADOS DAP Y PMU 2020\PMU-2020\1ER. TRIM. 2020\"/>
    </mc:Choice>
  </mc:AlternateContent>
  <xr:revisionPtr revIDLastSave="0" documentId="8_{28D68E0B-FC2F-4AE3-9F0C-2D14E28E6F2F}" xr6:coauthVersionLast="47" xr6:coauthVersionMax="47" xr10:uidLastSave="{00000000-0000-0000-0000-000000000000}"/>
  <bookViews>
    <workbookView xWindow="-108" yWindow="-108" windowWidth="23256" windowHeight="12576" xr2:uid="{1858CB2F-858C-4AAC-82F2-26E37F7C5EFC}"/>
  </bookViews>
  <sheets>
    <sheet name="S.F. ENE-MZO.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2" l="1"/>
  <c r="I52" i="2"/>
  <c r="I51" i="2"/>
  <c r="I49" i="2"/>
  <c r="I43" i="2"/>
  <c r="I37" i="2"/>
  <c r="E33" i="2"/>
  <c r="E32" i="2"/>
  <c r="E29" i="2" s="1"/>
  <c r="E31" i="2"/>
  <c r="I25" i="2"/>
  <c r="I39" i="2" s="1"/>
  <c r="E24" i="2"/>
  <c r="I62" i="2" l="1"/>
  <c r="I64" i="2" s="1"/>
  <c r="E62" i="2"/>
  <c r="E64" i="2" s="1"/>
</calcChain>
</file>

<file path=xl/sharedStrings.xml><?xml version="1.0" encoding="utf-8"?>
<sst xmlns="http://schemas.openxmlformats.org/spreadsheetml/2006/main" count="78" uniqueCount="75">
  <si>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</si>
  <si>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</si>
  <si>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</si>
  <si>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</si>
  <si>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C. GERARDO RONQUILLO CHAVEZ</t>
  </si>
  <si>
    <t>C. ELSA MARGARITA EDWARDS VILLALOBOS</t>
  </si>
  <si>
    <t>REVISO</t>
  </si>
  <si>
    <t>ELABORO</t>
  </si>
  <si>
    <t>Estado de Situación Financiera</t>
  </si>
  <si>
    <t>Al 31 de Marzo de 2020</t>
  </si>
  <si>
    <t>FIDEICOMISO PMU.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</si>
  <si>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</si>
  <si>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</si>
  <si>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</si>
  <si>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</si>
  <si>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</si>
  <si>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</si>
  <si>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</si>
  <si>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</si>
  <si>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</si>
  <si>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</si>
  <si>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</si>
  <si>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</si>
  <si>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</si>
  <si>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</si>
  <si>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</si>
  <si>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</si>
  <si>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</si>
  <si>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</si>
  <si>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</si>
  <si>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</si>
  <si>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</si>
  <si>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</si>
  <si>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</si>
  <si>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</si>
  <si>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</si>
  <si>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</si>
  <si>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</si>
  <si>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BanBajio años anteriores</t>
  </si>
  <si>
    <t xml:space="preserve">BanBajio 9114711 2020 aportaciones </t>
  </si>
  <si>
    <t>Documentos por Pagar a Largo Plazo</t>
  </si>
  <si>
    <t>Deuda Pública a Largo Plazo</t>
  </si>
  <si>
    <t>BanBajio 8951576 2020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</si>
  <si>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</si>
  <si>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</si>
  <si>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</si>
  <si>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</si>
  <si>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BanBajio 8951576 2019 chequera</t>
  </si>
  <si>
    <t>67500000-67500000</t>
  </si>
  <si>
    <t>Total del Pasivo</t>
  </si>
  <si>
    <t>HACIENDA PÚBLICA/ PATRIMONIO</t>
  </si>
  <si>
    <t>Hacienda Pública/Patrimonio Contribuido</t>
  </si>
  <si>
    <t>Donaciones de Capital</t>
  </si>
  <si>
    <t>Actualización de la Hacienda Pública / Patrimonio</t>
  </si>
  <si>
    <t>Derechos a Recibir Efectivo o Equivalentes a Largo Plazo</t>
  </si>
  <si>
    <t>Bienes Inmuebles, Infraestructura y Construcciones en Proceso</t>
  </si>
  <si>
    <t>Hacienda Pública/Patrimonio Generado</t>
  </si>
  <si>
    <t>Bienes Muebles</t>
  </si>
  <si>
    <t>Activos Intangibles</t>
  </si>
  <si>
    <t>Resultados del Ejercicio (Ahorro / Desahorro)</t>
  </si>
  <si>
    <t>Depreciación, Deterioro y Amortización Acumulada de Bienes</t>
  </si>
  <si>
    <t>Resultados de Ejercicios Anteriores</t>
  </si>
  <si>
    <t>Activos Diferidos</t>
  </si>
  <si>
    <t>Revalúos</t>
  </si>
  <si>
    <t>Estimación por Pérdida o Deterioro de Activos no Circulantes</t>
  </si>
  <si>
    <t>Reservas</t>
  </si>
  <si>
    <t>Otros Activos no Circulantes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</si>
  <si>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</si>
  <si>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</si>
  <si>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</si>
  <si>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</si>
  <si>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  Activos  No Circulantes</t>
  </si>
  <si>
    <t>Total Hacienda Pública/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</si>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</sst>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_ ;\-0\ "/>
    <numFmt numFmtId="166" formatCode="_-* #,##0_-;\-* #,##0_-;_-* &quot;-&quot;??_-;_-@_-"/>
    <numFmt numFmtId="167" formatCode="General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/>
  </cellStyleXfs>
  <cellXfs count="79">
    <xf numFmtId="0" fontId="0" fillId="0" borderId="0" xfId="0"/>
    <xf numFmtId="0" fontId="2" fillId="3" borderId="0" xfId="0" applyFont="1" applyFill="1"/>
    <xf numFmtId="3" fontId="3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" fontId="4" fillId="3" borderId="0" xfId="1" applyNumberFormat="1" applyFont="1" applyFill="1" applyBorder="1" applyAlignment="1" applyProtection="1">
      <alignment vertical="top"/>
    </xf>
    <xf numFmtId="166" fontId="4" fillId="3" borderId="0" xfId="1" applyNumberFormat="1" applyFont="1" applyFill="1" applyBorder="1" applyAlignment="1" applyProtection="1">
      <alignment vertical="top"/>
    </xf>
    <xf numFmtId="1" fontId="3" fillId="3" borderId="0" xfId="1" applyNumberFormat="1" applyFont="1" applyFill="1" applyBorder="1" applyAlignment="1" applyProtection="1">
      <alignment vertical="top"/>
      <protection locked="0"/>
    </xf>
    <xf numFmtId="166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top"/>
    </xf>
    <xf numFmtId="164" fontId="3" fillId="3" borderId="0" xfId="1" applyFont="1" applyFill="1" applyBorder="1" applyAlignment="1">
      <alignment vertical="top"/>
    </xf>
    <xf numFmtId="0" fontId="10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6" fillId="3" borderId="0" xfId="0" applyFont="1" applyFill="1"/>
    <xf numFmtId="0" fontId="4" fillId="3" borderId="0" xfId="0" applyFont="1" applyFill="1"/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3" applyNumberFormat="1" applyFont="1" applyFill="1" applyAlignment="1">
      <alignment horizontal="right" vertical="top"/>
    </xf>
    <xf numFmtId="0" fontId="8" fillId="2" borderId="7" xfId="0" applyFont="1" applyFill="1" applyBorder="1" applyAlignment="1">
      <alignment horizontal="centerContinuous"/>
    </xf>
    <xf numFmtId="0" fontId="7" fillId="2" borderId="8" xfId="0" applyFont="1" applyFill="1" applyBorder="1"/>
    <xf numFmtId="165" fontId="8" fillId="2" borderId="0" xfId="1" applyNumberFormat="1" applyFont="1" applyFill="1" applyBorder="1" applyAlignment="1" applyProtection="1">
      <alignment horizontal="center"/>
    </xf>
    <xf numFmtId="0" fontId="7" fillId="2" borderId="3" xfId="0" applyFont="1" applyFill="1" applyBorder="1"/>
    <xf numFmtId="0" fontId="4" fillId="3" borderId="2" xfId="3" applyNumberFormat="1" applyFont="1" applyFill="1" applyBorder="1" applyAlignment="1">
      <alignment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vertical="top"/>
    </xf>
    <xf numFmtId="168" fontId="3" fillId="3" borderId="0" xfId="1" applyNumberFormat="1" applyFont="1" applyFill="1" applyBorder="1" applyAlignment="1" applyProtection="1">
      <alignment vertical="top"/>
    </xf>
    <xf numFmtId="0" fontId="4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164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>
      <alignment vertical="top" wrapText="1"/>
    </xf>
    <xf numFmtId="1" fontId="3" fillId="3" borderId="0" xfId="1" applyNumberFormat="1" applyFont="1" applyFill="1" applyBorder="1" applyAlignment="1" applyProtection="1">
      <alignment vertical="top"/>
    </xf>
    <xf numFmtId="0" fontId="5" fillId="3" borderId="2" xfId="0" applyFont="1" applyFill="1" applyBorder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164" fontId="4" fillId="3" borderId="0" xfId="1" applyFont="1" applyFill="1" applyBorder="1" applyAlignment="1" applyProtection="1">
      <alignment vertical="top"/>
    </xf>
    <xf numFmtId="0" fontId="2" fillId="3" borderId="0" xfId="0" applyFont="1" applyFill="1" applyAlignment="1">
      <alignment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6" fontId="6" fillId="3" borderId="0" xfId="1" applyNumberFormat="1" applyFont="1" applyFill="1" applyProtection="1"/>
    <xf numFmtId="164" fontId="3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horizontal="left" vertical="top"/>
    </xf>
    <xf numFmtId="166" fontId="9" fillId="3" borderId="0" xfId="1" applyNumberFormat="1" applyFont="1" applyFill="1" applyBorder="1" applyAlignment="1" applyProtection="1">
      <alignment vertical="top"/>
    </xf>
    <xf numFmtId="0" fontId="7" fillId="3" borderId="0" xfId="0" applyFont="1" applyFill="1" applyAlignment="1">
      <alignment vertical="center" wrapText="1"/>
    </xf>
    <xf numFmtId="164" fontId="7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2" fillId="3" borderId="1" xfId="1" applyFont="1" applyFill="1" applyBorder="1" applyAlignment="1" applyProtection="1">
      <alignment vertical="top"/>
    </xf>
    <xf numFmtId="0" fontId="2" fillId="3" borderId="5" xfId="0" applyFont="1" applyFill="1" applyBorder="1"/>
    <xf numFmtId="164" fontId="3" fillId="3" borderId="0" xfId="1" applyFont="1" applyFill="1" applyBorder="1"/>
    <xf numFmtId="0" fontId="3" fillId="3" borderId="0" xfId="0" applyFont="1" applyFill="1"/>
    <xf numFmtId="164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3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7" xfId="2" applyFont="1" applyFill="1" applyBorder="1" applyAlignment="1">
      <alignment horizontal="right" vertical="top"/>
    </xf>
    <xf numFmtId="0" fontId="8" fillId="2" borderId="0" xfId="2" applyFont="1" applyFill="1" applyAlignment="1">
      <alignment horizontal="right" vertical="top"/>
    </xf>
  </cellXfs>
  <cellStyles count="4">
    <cellStyle name="=C:\WINNT\SYSTEM32\COMMAND.COM" xfId="3" xr:uid="{035EB43D-600D-4180-9EA1-674A0B75C09B}"/>
    <cellStyle name="Millares" xfId="1" builtinId="3"/>
    <cellStyle name="Normal" xfId="0" builtinId="0"/>
    <cellStyle name="Normal 2" xfId="2" xr:uid="{CEFBD8D5-71F9-41D7-A8C5-A050350A4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edo\Desktop\Fideicomiso%20PMU-2%20Financieros%202013-2016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013"/>
      <sheetName val="EA2013"/>
      <sheetName val="SF2014"/>
      <sheetName val="EA2014"/>
      <sheetName val="SF2015"/>
      <sheetName val="EA2015"/>
      <sheetName val="EA2016ENE-MZO"/>
      <sheetName val="SF2016ENE-MZO"/>
      <sheetName val="EAene-mzo-16"/>
      <sheetName val="SFene-mzo-16"/>
      <sheetName val="EA2016ABR-JUN"/>
      <sheetName val="SF2016ABR-JUN"/>
      <sheetName val="Sheet7"/>
      <sheetName val="EAabr-jun-16"/>
      <sheetName val="SFabr-jun-16"/>
      <sheetName val="eaabr-jun-16-2"/>
      <sheetName val="sfabr-jun-16-2"/>
      <sheetName val="EA2016JUL-SEP."/>
      <sheetName val="SF2016 JUL-SEP."/>
      <sheetName val="EAjul-sep-16"/>
      <sheetName val="SFjul-sep-16"/>
      <sheetName val="eajul-sep-16-2"/>
      <sheetName val="sfjul-sep-16-2"/>
      <sheetName val="EA2016OCT-DIC."/>
      <sheetName val="SF2016 OCT-DIC."/>
      <sheetName val="SFoct-dic-16"/>
      <sheetName val="eaoct-dic-16-2"/>
      <sheetName val="sfoct-dic-16-2"/>
      <sheetName val="Sheet1"/>
      <sheetName val="Sheet2"/>
      <sheetName val="EA ANUAL 2016"/>
      <sheetName val="EAanual-16"/>
      <sheetName val="SFanual-16"/>
      <sheetName val="SF ANUAL 2016"/>
      <sheetName val="EA2017ENE-MZO."/>
      <sheetName val="SF2017ENE-MZO."/>
      <sheetName val="EA al 09-oct-16"/>
      <sheetName val="SF al 09-oct-16"/>
      <sheetName val="Sheet3"/>
      <sheetName val="EA ANUAL 2017-1"/>
      <sheetName val="SF ANUAL 2017-1"/>
      <sheetName val="EAanual 2017 HECTOR"/>
      <sheetName val="SF anual 2017 HECTOR"/>
      <sheetName val="SF anual-16-1"/>
      <sheetName val="EA anual-16-1"/>
      <sheetName val="EA ENE-MZO 2018"/>
      <sheetName val="SF ENE-MZO 2018"/>
      <sheetName val="EA ABR-JUN 2018"/>
      <sheetName val="SF ABR-JUN 2018"/>
      <sheetName val="EA JUL-SEP 2018"/>
      <sheetName val="SF JUL-SEP 2018"/>
      <sheetName val="Sheet4"/>
      <sheetName val="EA ENE-SEP. 2018"/>
      <sheetName val="SF ENE-SEP. 2018"/>
      <sheetName val="ea ene-sep. 2018-2"/>
      <sheetName val="sf ene-sep. 2018-2"/>
      <sheetName val="auxiliar oct-dic"/>
      <sheetName val="EA OCT-DIC. 2018"/>
      <sheetName val="SF OCT-DIC. 2018"/>
      <sheetName val="AUX. ENE-DIC. 2018"/>
      <sheetName val="EA ENE-DIC. 2018"/>
      <sheetName val="SF ENE-DIC. 2018"/>
      <sheetName val="AUX. ENE-MZO. 2019"/>
      <sheetName val="EA ENE.-MZO. 2019"/>
      <sheetName val="SF ENE.-MZO. 2019"/>
      <sheetName val="EA ENE-JUN. 2019"/>
      <sheetName val="SF. ENE-JUN. 2019"/>
      <sheetName val="AUX. ENE-JUN. 2019"/>
      <sheetName val="EA ENE-SEP. 2019"/>
      <sheetName val="SF. ENE-SEP."/>
      <sheetName val="AUX. ENE-SEP."/>
      <sheetName val="EA ENE-DIC. 2019"/>
      <sheetName val="SF. ENE-DIC. 2019"/>
      <sheetName val="AUX. ENE-DIC."/>
      <sheetName val="EA ENE.-MZO. 2020"/>
      <sheetName val="SF. ENE-MZO. 2020"/>
      <sheetName val="AUX. ENE-MZO. 2020"/>
      <sheetName val="EA. ENE-JUN. 2020"/>
      <sheetName val="SF. ENE-JUN. 2020"/>
      <sheetName val="AUX. ENE-JUN."/>
      <sheetName val="EA. ENE-SEP. 2020"/>
      <sheetName val="SF. ENE.-SEP. 2020"/>
      <sheetName val="AUX.ENE.-SEP. "/>
      <sheetName val="EA. ENE-DIC. 2020"/>
      <sheetName val="SF. ENE.-DIC. 2020"/>
      <sheetName val="AUX. ENE-DIC. 20"/>
      <sheetName val="EA. ENE.-MZO. 2021"/>
      <sheetName val="SF. ENE. MZO. 2021"/>
      <sheetName val="AUX. ENE.-MZO. 2021"/>
      <sheetName val="EA. ENE-JUN. 2021"/>
      <sheetName val="SF. ENE-JUN. 2021"/>
      <sheetName val="AUX. ENE-JUN. 2021"/>
      <sheetName val="al 09-09-2021"/>
      <sheetName val="EA. ENE-SEP. 2021"/>
      <sheetName val="SF. ENE-SEP. 2021"/>
      <sheetName val="AUX. ENE-SEP. 2021"/>
      <sheetName val="EA. ENE.-DIC. 2021"/>
      <sheetName val="SF. ENE.-DIC. 2021"/>
      <sheetName val="AUX. ENE.-DIC. 2021"/>
      <sheetName val="EA. ENE-MZO. 2022"/>
      <sheetName val="SF. ENE-MZO. 2022"/>
      <sheetName val="AUX. ENE-MZO. 2022"/>
      <sheetName val="EA. ENE.-JUN. 2022"/>
      <sheetName val="SF. ENE.-JUN. 2022"/>
      <sheetName val="AUX. ENE.-JUN. 2022"/>
    </sheetNames>
    <sheetDataSet>
      <sheetData sheetId="0"/>
      <sheetData sheetId="1">
        <row r="54">
          <cell r="I54">
            <v>45765160.810000002</v>
          </cell>
        </row>
      </sheetData>
      <sheetData sheetId="2"/>
      <sheetData sheetId="3">
        <row r="63">
          <cell r="I63">
            <v>58508458.690000013</v>
          </cell>
        </row>
      </sheetData>
      <sheetData sheetId="4"/>
      <sheetData sheetId="5">
        <row r="68">
          <cell r="I68">
            <v>-61094935.629999936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7">
          <cell r="I57">
            <v>-5136056.7599999905</v>
          </cell>
        </row>
      </sheetData>
      <sheetData sheetId="42"/>
      <sheetData sheetId="43"/>
      <sheetData sheetId="44">
        <row r="56">
          <cell r="I56">
            <v>-11396733.699999928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7">
          <cell r="I57">
            <v>-4321338.3899999857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57">
          <cell r="I57">
            <v>15917627.089999974</v>
          </cell>
        </row>
      </sheetData>
      <sheetData sheetId="72"/>
      <sheetData sheetId="73"/>
      <sheetData sheetId="74">
        <row r="13">
          <cell r="I13">
            <v>69052.39</v>
          </cell>
        </row>
        <row r="23">
          <cell r="E23">
            <v>67500000</v>
          </cell>
        </row>
        <row r="30">
          <cell r="E30">
            <v>512915.11</v>
          </cell>
        </row>
        <row r="31">
          <cell r="E31">
            <v>102860.54000000001</v>
          </cell>
        </row>
        <row r="52">
          <cell r="I52">
            <v>63887721.25</v>
          </cell>
        </row>
        <row r="57">
          <cell r="I57">
            <v>4159002.0100000054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6BA7-5358-43B5-996A-26D273914193}">
  <dimension ref="A1:M106"/>
  <sheetViews>
    <sheetView tabSelected="1" workbookViewId="0">
      <selection activeCell="C19" sqref="C19:D19"/>
    </sheetView>
  </sheetViews>
  <sheetFormatPr baseColWidth="10" defaultColWidth="0" defaultRowHeight="11.4" zeroHeight="1" x14ac:dyDescent="0.2"/>
  <cols>
    <col min="1" max="1" width="1.44140625" style="15" customWidth="1"/>
    <col min="2" max="2" width="2.109375" style="15" customWidth="1"/>
    <col min="3" max="3" width="30.88671875" style="15" customWidth="1"/>
    <col min="4" max="4" width="40.5546875" style="15" customWidth="1"/>
    <col min="5" max="5" width="21" style="15" customWidth="1"/>
    <col min="6" max="6" width="4.109375" style="15" customWidth="1"/>
    <col min="7" max="7" width="11.44140625" style="15" customWidth="1"/>
    <col min="8" max="8" width="53.44140625" style="15" customWidth="1"/>
    <col min="9" max="9" width="21" style="15" customWidth="1"/>
    <col min="10" max="10" width="3.88671875" style="15" customWidth="1"/>
    <col min="11" max="11" width="3" style="15" customWidth="1"/>
    <col min="12" max="13" width="0" style="15" hidden="1" customWidth="1"/>
    <col min="14" max="16384" width="11.44140625" style="15" hidden="1"/>
  </cols>
  <sheetData>
    <row r="1" spans="2:10" ht="13.2" x14ac:dyDescent="0.25">
      <c r="B1" s="1"/>
      <c r="C1" s="3"/>
      <c r="D1" s="1"/>
      <c r="E1" s="1"/>
      <c r="F1" s="14"/>
      <c r="G1" s="1"/>
      <c r="H1" s="1"/>
      <c r="I1" s="1"/>
      <c r="J1" s="1"/>
    </row>
    <row r="2" spans="2:10" ht="13.2" x14ac:dyDescent="0.25">
      <c r="B2" s="1"/>
      <c r="C2" s="16"/>
      <c r="D2" s="70" t="s">
        <v>8</v>
      </c>
      <c r="E2" s="70"/>
      <c r="F2" s="70"/>
      <c r="G2" s="70"/>
      <c r="H2" s="70"/>
      <c r="I2" s="70"/>
      <c r="J2" s="16"/>
    </row>
    <row r="3" spans="2:10" ht="13.2" x14ac:dyDescent="0.25">
      <c r="B3" s="1"/>
      <c r="C3" s="16"/>
      <c r="D3" s="70" t="s">
        <v>9</v>
      </c>
      <c r="E3" s="70"/>
      <c r="F3" s="70"/>
      <c r="G3" s="70"/>
      <c r="H3" s="70"/>
      <c r="I3" s="70"/>
      <c r="J3" s="16"/>
    </row>
    <row r="4" spans="2:10" ht="13.2" x14ac:dyDescent="0.25">
      <c r="B4" s="1"/>
      <c r="C4" s="17"/>
      <c r="D4" s="71" t="s">
        <v>0</v>
      </c>
      <c r="E4" s="71"/>
      <c r="F4" s="71"/>
      <c r="G4" s="71"/>
      <c r="H4" s="71"/>
      <c r="I4" s="71"/>
      <c r="J4" s="17"/>
    </row>
    <row r="5" spans="2:10" ht="13.2" x14ac:dyDescent="0.25">
      <c r="B5" s="18"/>
      <c r="C5" s="19" t="s">
        <v>1</v>
      </c>
      <c r="D5" s="72" t="s">
        <v>10</v>
      </c>
      <c r="E5" s="72"/>
      <c r="F5" s="72"/>
      <c r="G5" s="72"/>
      <c r="H5" s="72"/>
      <c r="I5" s="72"/>
      <c r="J5" s="1"/>
    </row>
    <row r="6" spans="2:10" ht="13.2" x14ac:dyDescent="0.25">
      <c r="B6" s="17"/>
      <c r="C6" s="17"/>
      <c r="D6" s="17"/>
      <c r="E6" s="17"/>
      <c r="F6" s="20"/>
      <c r="G6" s="17"/>
      <c r="H6" s="17"/>
      <c r="I6" s="17"/>
      <c r="J6" s="1"/>
    </row>
    <row r="7" spans="2:10" ht="13.2" x14ac:dyDescent="0.25">
      <c r="B7" s="17"/>
      <c r="C7" s="17"/>
      <c r="D7" s="17"/>
      <c r="E7" s="17"/>
      <c r="F7" s="20"/>
      <c r="G7" s="17"/>
      <c r="H7" s="17"/>
      <c r="I7" s="17"/>
      <c r="J7" s="1"/>
    </row>
    <row r="8" spans="2:10" ht="13.2" x14ac:dyDescent="0.25">
      <c r="B8" s="73"/>
      <c r="C8" s="75" t="s">
        <v>11</v>
      </c>
      <c r="D8" s="75"/>
      <c r="E8" s="21" t="s">
        <v>12</v>
      </c>
      <c r="F8" s="77"/>
      <c r="G8" s="75" t="s">
        <v>11</v>
      </c>
      <c r="H8" s="75"/>
      <c r="I8" s="21" t="s">
        <v>12</v>
      </c>
      <c r="J8" s="22"/>
    </row>
    <row r="9" spans="2:10" ht="13.2" x14ac:dyDescent="0.25">
      <c r="B9" s="74"/>
      <c r="C9" s="76"/>
      <c r="D9" s="76"/>
      <c r="E9" s="23">
        <v>2020</v>
      </c>
      <c r="F9" s="78"/>
      <c r="G9" s="76"/>
      <c r="H9" s="76"/>
      <c r="I9" s="23">
        <v>2020</v>
      </c>
      <c r="J9" s="24"/>
    </row>
    <row r="10" spans="2:10" ht="13.2" x14ac:dyDescent="0.25">
      <c r="B10" s="25"/>
      <c r="C10" s="17"/>
      <c r="D10" s="17"/>
      <c r="E10" s="17"/>
      <c r="F10" s="20"/>
      <c r="G10" s="17"/>
      <c r="H10" s="17"/>
      <c r="I10" s="17"/>
      <c r="J10" s="26"/>
    </row>
    <row r="11" spans="2:10" ht="13.2" x14ac:dyDescent="0.25">
      <c r="B11" s="25"/>
      <c r="C11" s="17"/>
      <c r="D11" s="17"/>
      <c r="E11" s="17"/>
      <c r="F11" s="20"/>
      <c r="G11" s="17"/>
      <c r="H11" s="17"/>
      <c r="I11" s="17"/>
      <c r="J11" s="26"/>
    </row>
    <row r="12" spans="2:10" ht="13.2" x14ac:dyDescent="0.25">
      <c r="B12" s="27"/>
      <c r="C12" s="65" t="s">
        <v>13</v>
      </c>
      <c r="D12" s="65"/>
      <c r="E12" s="28"/>
      <c r="F12" s="14"/>
      <c r="G12" s="65" t="s">
        <v>14</v>
      </c>
      <c r="H12" s="65"/>
      <c r="I12" s="29"/>
      <c r="J12" s="26"/>
    </row>
    <row r="13" spans="2:10" ht="13.2" x14ac:dyDescent="0.25">
      <c r="B13" s="27"/>
      <c r="C13" s="8"/>
      <c r="D13" s="29"/>
      <c r="E13" s="2"/>
      <c r="F13" s="14"/>
      <c r="G13" s="8"/>
      <c r="H13" s="29"/>
      <c r="I13" s="30"/>
      <c r="J13" s="26"/>
    </row>
    <row r="14" spans="2:10" ht="13.2" x14ac:dyDescent="0.25">
      <c r="B14" s="27"/>
      <c r="C14" s="66" t="s">
        <v>15</v>
      </c>
      <c r="D14" s="66"/>
      <c r="E14" s="2"/>
      <c r="F14" s="14"/>
      <c r="G14" s="66" t="s">
        <v>16</v>
      </c>
      <c r="H14" s="66"/>
      <c r="I14" s="2"/>
      <c r="J14" s="26"/>
    </row>
    <row r="15" spans="2:10" ht="13.2" x14ac:dyDescent="0.25">
      <c r="B15" s="27"/>
      <c r="C15" s="13"/>
      <c r="D15" s="11"/>
      <c r="E15" s="31"/>
      <c r="F15" s="14"/>
      <c r="G15" s="13"/>
      <c r="H15" s="11"/>
      <c r="I15" s="2"/>
      <c r="J15" s="26"/>
    </row>
    <row r="16" spans="2:10" ht="13.2" x14ac:dyDescent="0.25">
      <c r="B16" s="27"/>
      <c r="C16" s="64" t="s">
        <v>17</v>
      </c>
      <c r="D16" s="64"/>
      <c r="E16" s="6">
        <v>0</v>
      </c>
      <c r="F16" s="14"/>
      <c r="G16" s="64" t="s">
        <v>18</v>
      </c>
      <c r="H16" s="64"/>
      <c r="I16" s="6">
        <v>0</v>
      </c>
      <c r="J16" s="26"/>
    </row>
    <row r="17" spans="2:10" ht="13.2" x14ac:dyDescent="0.25">
      <c r="B17" s="27"/>
      <c r="C17" s="64" t="s">
        <v>19</v>
      </c>
      <c r="D17" s="64"/>
      <c r="E17" s="6">
        <v>0</v>
      </c>
      <c r="F17" s="14"/>
      <c r="G17" s="64" t="s">
        <v>20</v>
      </c>
      <c r="H17" s="64"/>
      <c r="I17" s="6">
        <v>0</v>
      </c>
      <c r="J17" s="26"/>
    </row>
    <row r="18" spans="2:10" ht="13.2" x14ac:dyDescent="0.25">
      <c r="B18" s="27"/>
      <c r="C18" s="64" t="s">
        <v>21</v>
      </c>
      <c r="D18" s="64"/>
      <c r="E18" s="6">
        <v>0</v>
      </c>
      <c r="F18" s="14"/>
      <c r="G18" s="64" t="s">
        <v>22</v>
      </c>
      <c r="H18" s="64"/>
      <c r="I18" s="6">
        <v>0</v>
      </c>
      <c r="J18" s="26"/>
    </row>
    <row r="19" spans="2:10" ht="13.2" x14ac:dyDescent="0.25">
      <c r="B19" s="27"/>
      <c r="C19" s="64" t="s">
        <v>23</v>
      </c>
      <c r="D19" s="64"/>
      <c r="E19" s="6">
        <v>0</v>
      </c>
      <c r="F19" s="14"/>
      <c r="G19" s="64" t="s">
        <v>24</v>
      </c>
      <c r="H19" s="64"/>
      <c r="I19" s="6">
        <v>0</v>
      </c>
      <c r="J19" s="26"/>
    </row>
    <row r="20" spans="2:10" ht="13.2" x14ac:dyDescent="0.25">
      <c r="B20" s="27"/>
      <c r="C20" s="64" t="s">
        <v>25</v>
      </c>
      <c r="D20" s="64"/>
      <c r="E20" s="6">
        <v>0</v>
      </c>
      <c r="F20" s="14"/>
      <c r="G20" s="64" t="s">
        <v>26</v>
      </c>
      <c r="H20" s="64"/>
      <c r="I20" s="6">
        <v>0</v>
      </c>
      <c r="J20" s="26"/>
    </row>
    <row r="21" spans="2:10" ht="13.2" x14ac:dyDescent="0.25">
      <c r="B21" s="27"/>
      <c r="C21" s="64" t="s">
        <v>27</v>
      </c>
      <c r="D21" s="64"/>
      <c r="E21" s="6">
        <v>0</v>
      </c>
      <c r="F21" s="14"/>
      <c r="G21" s="64" t="s">
        <v>28</v>
      </c>
      <c r="H21" s="64"/>
      <c r="I21" s="6">
        <v>0</v>
      </c>
      <c r="J21" s="26"/>
    </row>
    <row r="22" spans="2:10" ht="13.2" x14ac:dyDescent="0.25">
      <c r="B22" s="27"/>
      <c r="C22" s="64" t="s">
        <v>29</v>
      </c>
      <c r="D22" s="64"/>
      <c r="E22" s="6">
        <v>0</v>
      </c>
      <c r="F22" s="14"/>
      <c r="G22" s="64" t="s">
        <v>30</v>
      </c>
      <c r="H22" s="64"/>
      <c r="I22" s="6">
        <v>0</v>
      </c>
      <c r="J22" s="26"/>
    </row>
    <row r="23" spans="2:10" ht="13.2" x14ac:dyDescent="0.25">
      <c r="B23" s="27"/>
      <c r="C23" s="32"/>
      <c r="D23" s="10"/>
      <c r="E23" s="33"/>
      <c r="F23" s="14"/>
      <c r="G23" s="64" t="s">
        <v>31</v>
      </c>
      <c r="H23" s="64"/>
      <c r="I23" s="6">
        <v>0</v>
      </c>
      <c r="J23" s="26"/>
    </row>
    <row r="24" spans="2:10" ht="13.2" x14ac:dyDescent="0.25">
      <c r="B24" s="34"/>
      <c r="C24" s="66" t="s">
        <v>32</v>
      </c>
      <c r="D24" s="66"/>
      <c r="E24" s="4">
        <f>SUM(E16:E23)</f>
        <v>0</v>
      </c>
      <c r="F24" s="35"/>
      <c r="G24" s="8"/>
      <c r="H24" s="29"/>
      <c r="I24" s="4"/>
      <c r="J24" s="26"/>
    </row>
    <row r="25" spans="2:10" ht="13.2" x14ac:dyDescent="0.25">
      <c r="B25" s="34"/>
      <c r="C25" s="8"/>
      <c r="D25" s="36"/>
      <c r="E25" s="37"/>
      <c r="F25" s="35"/>
      <c r="G25" s="66" t="s">
        <v>33</v>
      </c>
      <c r="H25" s="66"/>
      <c r="I25" s="4">
        <f>SUM(I16:I24)</f>
        <v>0</v>
      </c>
      <c r="J25" s="26"/>
    </row>
    <row r="26" spans="2:10" ht="13.2" x14ac:dyDescent="0.25">
      <c r="B26" s="27"/>
      <c r="C26" s="32"/>
      <c r="D26" s="32"/>
      <c r="E26" s="31"/>
      <c r="F26" s="14"/>
      <c r="G26" s="38"/>
      <c r="H26" s="10"/>
      <c r="I26" s="33"/>
      <c r="J26" s="26"/>
    </row>
    <row r="27" spans="2:10" ht="13.2" x14ac:dyDescent="0.25">
      <c r="B27" s="27"/>
      <c r="C27" s="66" t="s">
        <v>34</v>
      </c>
      <c r="D27" s="66"/>
      <c r="E27" s="31"/>
      <c r="F27" s="14"/>
      <c r="G27" s="66" t="s">
        <v>35</v>
      </c>
      <c r="H27" s="66"/>
      <c r="I27" s="33"/>
      <c r="J27" s="26"/>
    </row>
    <row r="28" spans="2:10" ht="13.2" x14ac:dyDescent="0.25">
      <c r="B28" s="27"/>
      <c r="C28" s="32"/>
      <c r="D28" s="32"/>
      <c r="E28" s="31"/>
      <c r="F28" s="14"/>
      <c r="G28" s="32"/>
      <c r="H28" s="10"/>
      <c r="I28" s="33"/>
      <c r="J28" s="26"/>
    </row>
    <row r="29" spans="2:10" ht="13.2" x14ac:dyDescent="0.25">
      <c r="B29" s="27"/>
      <c r="C29" s="64" t="s">
        <v>36</v>
      </c>
      <c r="D29" s="64"/>
      <c r="E29" s="39">
        <f>SUM(E30:E33)</f>
        <v>42401184.009999998</v>
      </c>
      <c r="F29" s="14"/>
      <c r="G29" s="64" t="s">
        <v>37</v>
      </c>
      <c r="H29" s="64"/>
      <c r="I29" s="6">
        <v>0</v>
      </c>
      <c r="J29" s="26"/>
    </row>
    <row r="30" spans="2:10" ht="13.2" x14ac:dyDescent="0.25">
      <c r="B30" s="27"/>
      <c r="C30" s="10"/>
      <c r="D30" s="36" t="s">
        <v>38</v>
      </c>
      <c r="E30" s="7">
        <v>38242182</v>
      </c>
      <c r="F30" s="14"/>
      <c r="G30" s="10"/>
      <c r="H30" s="10"/>
      <c r="I30" s="6"/>
      <c r="J30" s="26"/>
    </row>
    <row r="31" spans="2:10" ht="13.2" x14ac:dyDescent="0.25">
      <c r="B31" s="27"/>
      <c r="C31" s="10"/>
      <c r="D31" s="36" t="s">
        <v>39</v>
      </c>
      <c r="E31" s="40">
        <f>'[1]EA ENE.-MZO. 2020'!E23-'[1]EA ENE.-MZO. 2020'!I13-'[1]EA ENE.-MZO. 2020'!I52</f>
        <v>3543226.3599999994</v>
      </c>
      <c r="F31" s="14"/>
      <c r="G31" s="64" t="s">
        <v>40</v>
      </c>
      <c r="H31" s="64"/>
      <c r="I31" s="6">
        <v>0</v>
      </c>
      <c r="J31" s="26"/>
    </row>
    <row r="32" spans="2:10" ht="13.2" x14ac:dyDescent="0.25">
      <c r="B32" s="27"/>
      <c r="C32" s="10"/>
      <c r="D32" s="36" t="s">
        <v>39</v>
      </c>
      <c r="E32" s="7">
        <f>'[1]EA ENE.-MZO. 2020'!E30</f>
        <v>512915.11</v>
      </c>
      <c r="F32" s="14"/>
      <c r="G32" s="64" t="s">
        <v>41</v>
      </c>
      <c r="H32" s="64"/>
      <c r="I32" s="6">
        <v>0</v>
      </c>
      <c r="J32" s="26"/>
    </row>
    <row r="33" spans="2:10" ht="13.2" x14ac:dyDescent="0.25">
      <c r="B33" s="27"/>
      <c r="C33" s="10"/>
      <c r="D33" s="36" t="s">
        <v>42</v>
      </c>
      <c r="E33" s="7">
        <f>'[1]EA ENE.-MZO. 2020'!E31</f>
        <v>102860.54000000001</v>
      </c>
      <c r="F33" s="14"/>
      <c r="G33" s="64" t="s">
        <v>43</v>
      </c>
      <c r="H33" s="64"/>
      <c r="I33" s="6">
        <v>0</v>
      </c>
      <c r="J33" s="26"/>
    </row>
    <row r="34" spans="2:10" ht="13.2" x14ac:dyDescent="0.25">
      <c r="B34" s="27"/>
      <c r="C34" s="10"/>
      <c r="F34" s="14"/>
      <c r="G34" s="64" t="s">
        <v>44</v>
      </c>
      <c r="H34" s="64"/>
      <c r="I34" s="6">
        <v>0</v>
      </c>
      <c r="J34" s="26"/>
    </row>
    <row r="35" spans="2:10" ht="13.2" x14ac:dyDescent="0.25">
      <c r="B35" s="27"/>
      <c r="C35" s="10"/>
      <c r="D35" s="36"/>
      <c r="E35" s="39"/>
      <c r="F35" s="14"/>
      <c r="G35" s="64" t="s">
        <v>45</v>
      </c>
      <c r="H35" s="64"/>
      <c r="I35" s="6">
        <v>0</v>
      </c>
      <c r="J35" s="26"/>
    </row>
    <row r="36" spans="2:10" ht="13.2" x14ac:dyDescent="0.25">
      <c r="B36" s="27"/>
      <c r="C36" s="10"/>
      <c r="D36" s="36"/>
      <c r="E36" s="7"/>
      <c r="F36" s="14"/>
      <c r="G36" s="32"/>
      <c r="H36" s="10"/>
      <c r="I36" s="33"/>
      <c r="J36" s="26"/>
    </row>
    <row r="37" spans="2:10" ht="13.2" x14ac:dyDescent="0.25">
      <c r="B37" s="27"/>
      <c r="C37" s="10"/>
      <c r="D37" s="36"/>
      <c r="E37" s="7"/>
      <c r="F37" s="14"/>
      <c r="G37" s="66" t="s">
        <v>46</v>
      </c>
      <c r="H37" s="66"/>
      <c r="I37" s="4">
        <f>SUM(I29:I36)</f>
        <v>0</v>
      </c>
      <c r="J37" s="26"/>
    </row>
    <row r="38" spans="2:10" ht="13.2" x14ac:dyDescent="0.25">
      <c r="B38" s="27"/>
      <c r="C38" s="10"/>
      <c r="D38" s="36"/>
      <c r="E38" s="39"/>
      <c r="F38" s="14"/>
      <c r="G38" s="8"/>
      <c r="H38" s="36"/>
      <c r="I38" s="4"/>
      <c r="J38" s="26"/>
    </row>
    <row r="39" spans="2:10" ht="13.2" x14ac:dyDescent="0.25">
      <c r="B39" s="27"/>
      <c r="C39" s="10"/>
      <c r="D39" s="36" t="s">
        <v>47</v>
      </c>
      <c r="E39" s="41" t="s">
        <v>48</v>
      </c>
      <c r="F39" s="14"/>
      <c r="G39" s="66" t="s">
        <v>49</v>
      </c>
      <c r="H39" s="66"/>
      <c r="I39" s="4">
        <f>I25+I37</f>
        <v>0</v>
      </c>
      <c r="J39" s="26"/>
    </row>
    <row r="40" spans="2:10" ht="13.2" x14ac:dyDescent="0.25">
      <c r="B40" s="27"/>
      <c r="C40" s="10"/>
      <c r="D40" s="36"/>
      <c r="E40" s="7"/>
      <c r="F40" s="14"/>
      <c r="G40" s="8"/>
      <c r="H40" s="42"/>
      <c r="I40" s="4"/>
      <c r="J40" s="26"/>
    </row>
    <row r="41" spans="2:10" ht="13.2" x14ac:dyDescent="0.25">
      <c r="B41" s="27"/>
      <c r="C41" s="10"/>
      <c r="D41" s="36"/>
      <c r="E41" s="39"/>
      <c r="F41" s="14"/>
      <c r="G41" s="65" t="s">
        <v>50</v>
      </c>
      <c r="H41" s="65"/>
      <c r="I41" s="33"/>
      <c r="J41" s="26"/>
    </row>
    <row r="42" spans="2:10" ht="13.2" x14ac:dyDescent="0.25">
      <c r="B42" s="27"/>
      <c r="C42" s="10"/>
      <c r="D42" s="36"/>
      <c r="E42" s="7"/>
      <c r="F42" s="14"/>
      <c r="G42" s="8"/>
      <c r="H42" s="42"/>
      <c r="I42" s="33"/>
      <c r="J42" s="26"/>
    </row>
    <row r="43" spans="2:10" ht="13.2" x14ac:dyDescent="0.25">
      <c r="B43" s="27"/>
      <c r="C43" s="1"/>
      <c r="D43" s="36"/>
      <c r="E43" s="7"/>
      <c r="F43" s="14"/>
      <c r="G43" s="66" t="s">
        <v>51</v>
      </c>
      <c r="H43" s="66"/>
      <c r="I43" s="4">
        <f>SUM(I45:I47)</f>
        <v>0</v>
      </c>
      <c r="J43" s="26"/>
    </row>
    <row r="44" spans="2:10" ht="13.2" x14ac:dyDescent="0.25">
      <c r="B44" s="27"/>
      <c r="C44" s="1"/>
      <c r="F44" s="14"/>
      <c r="G44" s="32"/>
      <c r="H44" s="9"/>
      <c r="I44" s="33"/>
      <c r="J44" s="26"/>
    </row>
    <row r="45" spans="2:10" ht="13.2" x14ac:dyDescent="0.25">
      <c r="B45" s="27"/>
      <c r="C45" s="1"/>
      <c r="F45" s="14"/>
      <c r="G45" s="64" t="s">
        <v>2</v>
      </c>
      <c r="H45" s="64"/>
      <c r="I45" s="6">
        <v>0</v>
      </c>
      <c r="J45" s="26"/>
    </row>
    <row r="46" spans="2:10" ht="13.2" x14ac:dyDescent="0.25">
      <c r="B46" s="27"/>
      <c r="F46" s="14"/>
      <c r="G46" s="64" t="s">
        <v>52</v>
      </c>
      <c r="H46" s="64"/>
      <c r="I46" s="6">
        <v>0</v>
      </c>
      <c r="J46" s="26"/>
    </row>
    <row r="47" spans="2:10" ht="13.2" x14ac:dyDescent="0.25">
      <c r="B47" s="27"/>
      <c r="F47" s="14"/>
      <c r="G47" s="64" t="s">
        <v>53</v>
      </c>
      <c r="H47" s="64"/>
      <c r="I47" s="6">
        <v>0</v>
      </c>
      <c r="J47" s="26"/>
    </row>
    <row r="48" spans="2:10" ht="13.2" x14ac:dyDescent="0.25">
      <c r="B48" s="27"/>
      <c r="C48" s="64" t="s">
        <v>54</v>
      </c>
      <c r="D48" s="64"/>
      <c r="E48" s="6">
        <v>0</v>
      </c>
      <c r="F48" s="14"/>
      <c r="G48" s="32"/>
      <c r="H48" s="9"/>
      <c r="I48" s="31"/>
      <c r="J48" s="26"/>
    </row>
    <row r="49" spans="2:10" ht="13.2" x14ac:dyDescent="0.25">
      <c r="B49" s="27"/>
      <c r="C49" s="64" t="s">
        <v>55</v>
      </c>
      <c r="D49" s="64"/>
      <c r="E49" s="6">
        <v>0</v>
      </c>
      <c r="F49" s="14"/>
      <c r="G49" s="66" t="s">
        <v>56</v>
      </c>
      <c r="H49" s="66"/>
      <c r="I49" s="5">
        <f>SUM(I51:I55)</f>
        <v>42401184.120000154</v>
      </c>
      <c r="J49" s="26"/>
    </row>
    <row r="50" spans="2:10" ht="13.2" x14ac:dyDescent="0.25">
      <c r="B50" s="27"/>
      <c r="C50" s="64" t="s">
        <v>57</v>
      </c>
      <c r="D50" s="64"/>
      <c r="E50" s="6">
        <v>0</v>
      </c>
      <c r="F50" s="14"/>
      <c r="G50" s="8"/>
      <c r="H50" s="9"/>
      <c r="I50" s="43"/>
      <c r="J50" s="26"/>
    </row>
    <row r="51" spans="2:10" ht="13.2" x14ac:dyDescent="0.25">
      <c r="B51" s="27"/>
      <c r="C51" s="10" t="s">
        <v>58</v>
      </c>
      <c r="D51" s="10"/>
      <c r="E51" s="6">
        <v>0</v>
      </c>
      <c r="F51" s="14"/>
      <c r="G51" s="64" t="s">
        <v>59</v>
      </c>
      <c r="H51" s="64"/>
      <c r="I51" s="7">
        <f>'[1]EA ENE.-MZO. 2020'!I57</f>
        <v>4159002.0100000054</v>
      </c>
      <c r="J51" s="26"/>
    </row>
    <row r="52" spans="2:10" ht="13.2" x14ac:dyDescent="0.25">
      <c r="B52" s="34"/>
      <c r="C52" s="64" t="s">
        <v>60</v>
      </c>
      <c r="D52" s="64"/>
      <c r="E52" s="6">
        <v>0</v>
      </c>
      <c r="F52" s="35"/>
      <c r="G52" s="64" t="s">
        <v>61</v>
      </c>
      <c r="H52" s="64"/>
      <c r="I52" s="7">
        <f>+[1]EA2013!I54+[1]EA2014!I63+[1]EA2015!I68+'[1]EA anual-16-1'!I56+'[1]EAanual 2017 HECTOR'!I57+'[1]EA ENE-DIC. 2018'!I57+'[1]EA ENE-DIC. 2019'!I57</f>
        <v>38242182.110000148</v>
      </c>
      <c r="J52" s="26"/>
    </row>
    <row r="53" spans="2:10" ht="13.2" x14ac:dyDescent="0.25">
      <c r="B53" s="27"/>
      <c r="C53" s="10" t="s">
        <v>62</v>
      </c>
      <c r="D53" s="10"/>
      <c r="E53" s="6">
        <v>0</v>
      </c>
      <c r="F53" s="14"/>
      <c r="G53" s="64" t="s">
        <v>63</v>
      </c>
      <c r="H53" s="64"/>
      <c r="I53" s="6">
        <v>0</v>
      </c>
      <c r="J53" s="26"/>
    </row>
    <row r="54" spans="2:10" ht="13.2" x14ac:dyDescent="0.25">
      <c r="B54" s="27"/>
      <c r="C54" s="64" t="s">
        <v>64</v>
      </c>
      <c r="D54" s="64"/>
      <c r="E54" s="6">
        <v>0</v>
      </c>
      <c r="F54" s="14"/>
      <c r="G54" s="64" t="s">
        <v>65</v>
      </c>
      <c r="H54" s="64"/>
      <c r="I54" s="6">
        <v>0</v>
      </c>
      <c r="J54" s="26"/>
    </row>
    <row r="55" spans="2:10" ht="13.2" x14ac:dyDescent="0.25">
      <c r="B55" s="27"/>
      <c r="C55" s="10" t="s">
        <v>66</v>
      </c>
      <c r="D55" s="10"/>
      <c r="E55" s="6">
        <v>0</v>
      </c>
      <c r="F55" s="14"/>
      <c r="G55" s="64" t="s">
        <v>67</v>
      </c>
      <c r="H55" s="64"/>
      <c r="I55" s="6">
        <v>0</v>
      </c>
      <c r="J55" s="26"/>
    </row>
    <row r="56" spans="2:10" ht="13.2" x14ac:dyDescent="0.25">
      <c r="B56" s="27"/>
      <c r="C56" s="1"/>
      <c r="D56" s="1"/>
      <c r="E56" s="1"/>
      <c r="F56" s="14"/>
      <c r="G56" s="32"/>
      <c r="H56" s="9"/>
      <c r="I56" s="33"/>
      <c r="J56" s="26"/>
    </row>
    <row r="57" spans="2:10" ht="13.2" x14ac:dyDescent="0.25">
      <c r="B57" s="27"/>
      <c r="C57" s="1"/>
      <c r="D57" s="1"/>
      <c r="E57" s="1"/>
      <c r="F57" s="14"/>
      <c r="G57" s="66" t="s">
        <v>68</v>
      </c>
      <c r="H57" s="66"/>
      <c r="I57" s="4">
        <f>SUM(I59:I60)</f>
        <v>0</v>
      </c>
      <c r="J57" s="26"/>
    </row>
    <row r="58" spans="2:10" ht="13.2" x14ac:dyDescent="0.25">
      <c r="B58" s="27"/>
      <c r="C58" s="32"/>
      <c r="D58" s="44"/>
      <c r="E58" s="44"/>
      <c r="F58" s="14"/>
      <c r="G58" s="32"/>
      <c r="H58" s="9"/>
      <c r="I58" s="33"/>
      <c r="J58" s="26"/>
    </row>
    <row r="59" spans="2:10" ht="13.2" x14ac:dyDescent="0.25">
      <c r="B59" s="27"/>
      <c r="C59" s="32"/>
      <c r="D59" s="44"/>
      <c r="E59" s="44"/>
      <c r="F59" s="14"/>
      <c r="G59" s="64" t="s">
        <v>69</v>
      </c>
      <c r="H59" s="64"/>
      <c r="I59" s="6">
        <v>0</v>
      </c>
      <c r="J59" s="26"/>
    </row>
    <row r="60" spans="2:10" ht="13.2" x14ac:dyDescent="0.25">
      <c r="B60" s="27"/>
      <c r="C60" s="32"/>
      <c r="D60" s="44"/>
      <c r="E60" s="44"/>
      <c r="F60" s="14"/>
      <c r="G60" s="64" t="s">
        <v>70</v>
      </c>
      <c r="H60" s="64"/>
      <c r="I60" s="6">
        <v>0</v>
      </c>
      <c r="J60" s="26"/>
    </row>
    <row r="61" spans="2:10" ht="13.2" x14ac:dyDescent="0.25">
      <c r="B61" s="27"/>
      <c r="C61" s="32"/>
      <c r="D61" s="44"/>
      <c r="E61" s="45"/>
      <c r="F61" s="14"/>
      <c r="G61" s="32"/>
      <c r="H61" s="46"/>
      <c r="I61" s="31"/>
      <c r="J61" s="26"/>
    </row>
    <row r="62" spans="2:10" ht="13.2" x14ac:dyDescent="0.25">
      <c r="B62" s="27"/>
      <c r="C62" s="47" t="s">
        <v>71</v>
      </c>
      <c r="D62" s="47"/>
      <c r="E62" s="5">
        <f>SUM(E30:E54)</f>
        <v>42401184.009999998</v>
      </c>
      <c r="F62" s="14"/>
      <c r="G62" s="66" t="s">
        <v>72</v>
      </c>
      <c r="H62" s="66"/>
      <c r="I62" s="5">
        <f>I43+I49+I57</f>
        <v>42401184.120000154</v>
      </c>
      <c r="J62" s="26"/>
    </row>
    <row r="63" spans="2:10" ht="13.2" x14ac:dyDescent="0.25">
      <c r="B63" s="27"/>
      <c r="C63" s="32"/>
      <c r="D63" s="8"/>
      <c r="E63" s="48"/>
      <c r="F63" s="14"/>
      <c r="G63" s="32"/>
      <c r="H63" s="9"/>
      <c r="I63" s="48"/>
      <c r="J63" s="26"/>
    </row>
    <row r="64" spans="2:10" ht="13.2" x14ac:dyDescent="0.25">
      <c r="B64" s="27"/>
      <c r="C64" s="47" t="s">
        <v>73</v>
      </c>
      <c r="D64" s="47"/>
      <c r="E64" s="5">
        <f>E24+E62</f>
        <v>42401184.009999998</v>
      </c>
      <c r="F64" s="14"/>
      <c r="G64" s="66" t="s">
        <v>74</v>
      </c>
      <c r="H64" s="66"/>
      <c r="I64" s="5">
        <f>I62+I39</f>
        <v>42401184.120000154</v>
      </c>
      <c r="J64" s="26"/>
    </row>
    <row r="65" spans="2:10" ht="13.2" x14ac:dyDescent="0.25">
      <c r="B65" s="27"/>
      <c r="C65" s="32"/>
      <c r="D65" s="44"/>
      <c r="E65" s="44"/>
      <c r="F65" s="14"/>
      <c r="G65" s="1"/>
      <c r="H65" s="1"/>
      <c r="I65" s="1"/>
      <c r="J65" s="26"/>
    </row>
    <row r="66" spans="2:10" ht="13.2" x14ac:dyDescent="0.25">
      <c r="B66" s="27"/>
      <c r="C66" s="32"/>
      <c r="D66" s="32"/>
      <c r="E66" s="49"/>
      <c r="F66" s="14"/>
      <c r="G66" s="1"/>
      <c r="H66" s="1"/>
      <c r="I66" s="1"/>
      <c r="J66" s="26"/>
    </row>
    <row r="67" spans="2:10" ht="13.2" x14ac:dyDescent="0.25">
      <c r="B67" s="27"/>
      <c r="C67" s="32"/>
      <c r="D67" s="32"/>
      <c r="E67" s="49"/>
      <c r="F67" s="14"/>
      <c r="G67" s="1"/>
      <c r="H67" s="1"/>
      <c r="I67" s="1"/>
      <c r="J67" s="26"/>
    </row>
    <row r="68" spans="2:10" ht="13.2" x14ac:dyDescent="0.25">
      <c r="B68" s="27"/>
      <c r="C68" s="32"/>
      <c r="D68" s="32"/>
      <c r="E68" s="49"/>
      <c r="F68" s="14"/>
      <c r="G68" s="1"/>
      <c r="H68" s="1"/>
      <c r="I68" s="1"/>
      <c r="J68" s="26"/>
    </row>
    <row r="69" spans="2:10" ht="13.2" x14ac:dyDescent="0.25">
      <c r="B69" s="50"/>
      <c r="C69" s="51"/>
      <c r="D69" s="51"/>
      <c r="E69" s="51"/>
      <c r="F69" s="52"/>
      <c r="G69" s="51"/>
      <c r="H69" s="51"/>
      <c r="I69" s="53"/>
      <c r="J69" s="54"/>
    </row>
    <row r="70" spans="2:10" ht="13.2" x14ac:dyDescent="0.25">
      <c r="B70" s="1"/>
      <c r="C70" s="68" t="s">
        <v>3</v>
      </c>
      <c r="D70" s="68"/>
      <c r="E70" s="68"/>
      <c r="F70" s="68"/>
      <c r="G70" s="68"/>
      <c r="H70" s="68"/>
      <c r="I70" s="68"/>
      <c r="J70" s="1"/>
    </row>
    <row r="71" spans="2:10" ht="13.2" x14ac:dyDescent="0.25">
      <c r="B71" s="1"/>
      <c r="C71" s="46"/>
      <c r="D71" s="46"/>
      <c r="E71" s="46"/>
      <c r="F71" s="46"/>
      <c r="G71" s="46"/>
      <c r="H71" s="46"/>
      <c r="I71" s="46"/>
      <c r="J71" s="1"/>
    </row>
    <row r="72" spans="2:10" ht="13.2" x14ac:dyDescent="0.25">
      <c r="B72" s="1"/>
      <c r="C72" s="46"/>
      <c r="D72" s="46"/>
      <c r="E72" s="46"/>
      <c r="F72" s="46"/>
      <c r="G72" s="46"/>
      <c r="H72" s="46"/>
      <c r="I72" s="46"/>
      <c r="J72" s="1"/>
    </row>
    <row r="73" spans="2:10" ht="13.2" x14ac:dyDescent="0.25">
      <c r="B73" s="1"/>
      <c r="C73" s="46"/>
      <c r="D73" s="46"/>
      <c r="E73" s="46"/>
      <c r="F73" s="46"/>
      <c r="G73" s="46"/>
      <c r="H73" s="46"/>
      <c r="I73" s="46"/>
      <c r="J73" s="1"/>
    </row>
    <row r="74" spans="2:10" ht="13.2" x14ac:dyDescent="0.25">
      <c r="B74" s="1"/>
      <c r="C74" s="46"/>
      <c r="D74" s="46"/>
      <c r="E74" s="46"/>
      <c r="F74" s="46"/>
      <c r="G74" s="46"/>
      <c r="H74" s="46"/>
      <c r="I74" s="46"/>
      <c r="J74" s="1"/>
    </row>
    <row r="75" spans="2:10" ht="13.2" x14ac:dyDescent="0.25">
      <c r="B75" s="1"/>
      <c r="C75" s="46"/>
      <c r="D75" s="46"/>
      <c r="E75" s="46"/>
      <c r="F75" s="46"/>
      <c r="G75" s="46"/>
      <c r="H75" s="46"/>
      <c r="I75" s="46"/>
      <c r="J75" s="1"/>
    </row>
    <row r="76" spans="2:10" ht="13.2" x14ac:dyDescent="0.25">
      <c r="B76" s="1"/>
      <c r="C76" s="46"/>
      <c r="I76" s="46"/>
      <c r="J76" s="1"/>
    </row>
    <row r="77" spans="2:10" ht="13.2" x14ac:dyDescent="0.25">
      <c r="B77" s="1"/>
      <c r="C77" s="46"/>
      <c r="D77" s="69" t="s">
        <v>4</v>
      </c>
      <c r="E77" s="69"/>
      <c r="F77" s="55"/>
      <c r="G77" s="69" t="s">
        <v>5</v>
      </c>
      <c r="H77" s="69"/>
      <c r="I77" s="46"/>
      <c r="J77" s="1"/>
    </row>
    <row r="78" spans="2:10" ht="13.2" x14ac:dyDescent="0.25">
      <c r="B78" s="1"/>
      <c r="C78" s="46"/>
      <c r="D78" s="67" t="s">
        <v>6</v>
      </c>
      <c r="E78" s="67"/>
      <c r="F78" s="12"/>
      <c r="G78" s="67" t="s">
        <v>7</v>
      </c>
      <c r="H78" s="67"/>
      <c r="I78" s="46"/>
      <c r="J78" s="1"/>
    </row>
    <row r="79" spans="2:10" ht="13.2" x14ac:dyDescent="0.25">
      <c r="B79" s="1"/>
      <c r="C79" s="46"/>
      <c r="D79" s="46"/>
      <c r="E79" s="46"/>
      <c r="F79" s="46"/>
      <c r="G79" s="46"/>
      <c r="H79" s="46"/>
      <c r="I79" s="46"/>
      <c r="J79" s="1"/>
    </row>
    <row r="80" spans="2:10" ht="13.2" x14ac:dyDescent="0.25">
      <c r="B80" s="1"/>
      <c r="C80" s="9"/>
      <c r="D80" s="56"/>
      <c r="E80" s="57"/>
      <c r="F80" s="1"/>
      <c r="G80" s="58"/>
      <c r="H80" s="59"/>
      <c r="I80" s="57"/>
      <c r="J80" s="1"/>
    </row>
    <row r="81" spans="2:10" ht="13.2" x14ac:dyDescent="0.25">
      <c r="B81" s="1"/>
      <c r="C81" s="60"/>
      <c r="D81" s="61"/>
      <c r="E81" s="61"/>
      <c r="F81" s="55"/>
      <c r="G81" s="61"/>
      <c r="H81" s="61"/>
      <c r="I81" s="29"/>
      <c r="J81" s="1"/>
    </row>
    <row r="82" spans="2:10" ht="13.2" x14ac:dyDescent="0.25">
      <c r="B82" s="1"/>
      <c r="C82" s="62"/>
      <c r="D82" s="63"/>
      <c r="E82" s="63"/>
      <c r="F82" s="12"/>
      <c r="G82" s="63"/>
      <c r="H82" s="63"/>
      <c r="I82" s="29"/>
      <c r="J82" s="1"/>
    </row>
    <row r="83" spans="2:10" x14ac:dyDescent="0.2"/>
    <row r="84" spans="2:10" x14ac:dyDescent="0.2"/>
    <row r="85" spans="2:10" x14ac:dyDescent="0.2"/>
    <row r="86" spans="2:10" x14ac:dyDescent="0.2"/>
    <row r="87" spans="2:10" x14ac:dyDescent="0.2"/>
    <row r="88" spans="2:10" x14ac:dyDescent="0.2"/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</sheetData>
  <mergeCells count="66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G47:H47"/>
    <mergeCell ref="G31:H31"/>
    <mergeCell ref="G32:H32"/>
    <mergeCell ref="G33:H33"/>
    <mergeCell ref="G34:H34"/>
    <mergeCell ref="G35:H35"/>
    <mergeCell ref="G37:H37"/>
    <mergeCell ref="G39:H39"/>
    <mergeCell ref="G41:H41"/>
    <mergeCell ref="G43:H43"/>
    <mergeCell ref="G45:H45"/>
    <mergeCell ref="G46:H46"/>
    <mergeCell ref="G59:H59"/>
    <mergeCell ref="C48:D48"/>
    <mergeCell ref="C49:D49"/>
    <mergeCell ref="G49:H49"/>
    <mergeCell ref="C50:D50"/>
    <mergeCell ref="G51:H51"/>
    <mergeCell ref="C52:D52"/>
    <mergeCell ref="G52:H52"/>
    <mergeCell ref="G53:H53"/>
    <mergeCell ref="C54:D54"/>
    <mergeCell ref="G54:H54"/>
    <mergeCell ref="G55:H55"/>
    <mergeCell ref="G57:H57"/>
    <mergeCell ref="D78:E78"/>
    <mergeCell ref="G78:H78"/>
    <mergeCell ref="G60:H60"/>
    <mergeCell ref="G62:H62"/>
    <mergeCell ref="G64:H64"/>
    <mergeCell ref="C70:I70"/>
    <mergeCell ref="D77:E77"/>
    <mergeCell ref="G77:H77"/>
  </mergeCells>
  <printOptions horizontalCentered="1"/>
  <pageMargins left="0.70866141732283472" right="0.70866141732283472" top="0.74803149606299213" bottom="0.15748031496062992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S.F. ENE-MZO.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juan alberto Gamez Rosas</cp:lastModifiedBy>
  <cp:lastPrinted>2022-07-26T17:23:27Z</cp:lastPrinted>
  <dcterms:created xsi:type="dcterms:W3CDTF">2022-07-26T17:21:34Z</dcterms:created>
  <dcterms:modified xsi:type="dcterms:W3CDTF">2022-07-27T01:26:10Z</dcterms:modified>
</cp:coreProperties>
</file>