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TRANSPARENCIA\2do. Trimestre ABRIL-JUNIO 2018\"/>
    </mc:Choice>
  </mc:AlternateContent>
  <bookViews>
    <workbookView xWindow="0" yWindow="0" windowWidth="24000" windowHeight="9645"/>
  </bookViews>
  <sheets>
    <sheet name="Reporte de Formatos" sheetId="1" r:id="rId1"/>
    <sheet name="Hidden_1" sheetId="2" r:id="rId2"/>
  </sheets>
  <externalReferences>
    <externalReference r:id="rId3"/>
  </externalReferences>
  <definedNames>
    <definedName name="_xlnm._FilterDatabase" localSheetId="0" hidden="1">'Reporte de Formatos'!$A$7:$Z$446</definedName>
    <definedName name="Hidden_114">Hidden_1!$A$1:$A$2</definedName>
    <definedName name="hidden1">[1]hidden1!$A$1:$A$2</definedName>
  </definedNames>
  <calcPr calcId="162913"/>
</workbook>
</file>

<file path=xl/calcChain.xml><?xml version="1.0" encoding="utf-8"?>
<calcChain xmlns="http://schemas.openxmlformats.org/spreadsheetml/2006/main">
  <c r="N240" i="1" l="1"/>
  <c r="N239" i="1"/>
  <c r="N238" i="1"/>
  <c r="N237" i="1"/>
  <c r="N236" i="1"/>
  <c r="N235" i="1"/>
  <c r="N234" i="1"/>
  <c r="N232" i="1"/>
  <c r="N226" i="1"/>
  <c r="N225" i="1"/>
  <c r="N224" i="1"/>
  <c r="N223" i="1"/>
  <c r="N222" i="1"/>
  <c r="N213" i="1"/>
</calcChain>
</file>

<file path=xl/sharedStrings.xml><?xml version="1.0" encoding="utf-8"?>
<sst xmlns="http://schemas.openxmlformats.org/spreadsheetml/2006/main" count="4656" uniqueCount="1848">
  <si>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</si>
  <si>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</si>
  <si>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</si>
  <si>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</si>
  <si>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</si>
  <si>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</si>
  <si>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</si>
  <si>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</si>
  <si>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</si>
  <si>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</si>
  <si>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</si>
  <si>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</si>
  <si>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</si>
  <si>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</si>
  <si>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</si>
  <si>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</si>
  <si>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</si>
  <si>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</si>
  <si>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</si>
  <si>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</si>
  <si>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</si>
  <si>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</si>
  <si>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</si>
  <si>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</si>
  <si>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</si>
  <si>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</si>
  <si>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</si>
  <si>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</si>
  <si>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</si>
  <si>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</si>
  <si>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</si>
  <si>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</si>
  <si>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</si>
  <si>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</si>
  <si>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</si>
  <si>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</si>
  <si>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</si>
  <si>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</si>
  <si>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</si>
  <si>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</si>
  <si>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</si>
  <si>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</si>
  <si>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</si>
  <si>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</si>
  <si>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</si>
  <si>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</si>
  <si>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</si>
  <si>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</si>
  <si>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</si>
  <si>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</si>
  <si>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</si>
  <si>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</si>
  <si>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</si>
  <si>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</si>
  <si>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</si>
  <si>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</si>
  <si>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Trabajar en la limpieza de calles y plazas públicas, así como mejorar la recolección de residuos sólidos, principalmente las llantas usadas.</t>
  </si>
  <si>
    <t>Llevar a cabo el sacrificio de animales destinados al consumo de la población, de acuerdo con la normatividad aplicable</t>
  </si>
  <si>
    <t>Peticiones recibidas</t>
  </si>
  <si>
    <t>Peticiones atendidas</t>
  </si>
  <si>
    <t>Superficie atendida</t>
  </si>
  <si>
    <t>Graffiti removido</t>
  </si>
  <si>
    <t>Llantas</t>
  </si>
  <si>
    <t>Retiro de basura y hierba</t>
  </si>
  <si>
    <t>Tiliches recogidos</t>
  </si>
  <si>
    <t>Tierra de arrastre</t>
  </si>
  <si>
    <t>Retiro de escombro</t>
  </si>
  <si>
    <t>Limpieza de vialidades con barrido manual</t>
  </si>
  <si>
    <t>Retiro de perros muertos</t>
  </si>
  <si>
    <t>Platicas a personas Recyart</t>
  </si>
  <si>
    <t>Basura en panteones</t>
  </si>
  <si>
    <t>Solicitudes recibidas</t>
  </si>
  <si>
    <t>Solicitudes atendidas</t>
  </si>
  <si>
    <t>Trabajos realizados en camellones atendidos</t>
  </si>
  <si>
    <t>Basura retirada</t>
  </si>
  <si>
    <t>Planta tratadora de oriente</t>
  </si>
  <si>
    <t>Sustitución de luminaria o foco</t>
  </si>
  <si>
    <t>Sustitución de fotocelda</t>
  </si>
  <si>
    <t>Lampara reinstalada</t>
  </si>
  <si>
    <t>Intervención a colonias</t>
  </si>
  <si>
    <t>Intervención en avenidas</t>
  </si>
  <si>
    <t>Reparación de cableado</t>
  </si>
  <si>
    <t>Rehabilitación de gabinetes de control</t>
  </si>
  <si>
    <t>Rehabilitación de arbotantes</t>
  </si>
  <si>
    <t>Reconexión de circuitos</t>
  </si>
  <si>
    <t>Reparación y/o sustitución de sistemas de transformación</t>
  </si>
  <si>
    <t>Caballos sacrificados</t>
  </si>
  <si>
    <t>Asnos sacrificados</t>
  </si>
  <si>
    <t>Cerdos sacrificados</t>
  </si>
  <si>
    <t>Reses sacrificadas</t>
  </si>
  <si>
    <t>Bachán de caballo</t>
  </si>
  <si>
    <t>Bachán de res</t>
  </si>
  <si>
    <t>Bachán quemado</t>
  </si>
  <si>
    <t>Res quemada</t>
  </si>
  <si>
    <t>Terneras</t>
  </si>
  <si>
    <t>Eficacia</t>
  </si>
  <si>
    <t>Eficiencia</t>
  </si>
  <si>
    <t>Es la tierra que se acumula en las calles y avenidas de la ciudad.</t>
  </si>
  <si>
    <t>Es la tierra y basura que se acumula en las avenidas y calles de la ciudad, en las cuales no puede accesar la barredora.</t>
  </si>
  <si>
    <t>Es la cantidad de basura que se retira de los panteones municipales.</t>
  </si>
  <si>
    <t>Son las solicitudes recibidas por los ciudadanos</t>
  </si>
  <si>
    <t>Son las solicitudes atendidas.</t>
  </si>
  <si>
    <t>Son los diferentes tipos de poda que se realizan a los arboles</t>
  </si>
  <si>
    <t>Es el tratamiento de las aguas residuales, para uso de riego</t>
  </si>
  <si>
    <t>Sustitución de la fotocelda que se conecta en lampara</t>
  </si>
  <si>
    <t>Colonias en las que se atiende el servicio</t>
  </si>
  <si>
    <t>Rehabilitación de los gabinetes que encienden las luminarias</t>
  </si>
  <si>
    <t>Rehabilitación de la estructura que sostiene la lampara</t>
  </si>
  <si>
    <t>Son animales sacrificados de ganado equino</t>
  </si>
  <si>
    <t>Son animales sacrificados de ganado porcino</t>
  </si>
  <si>
    <t>Son animales sacrificados de ganado bovino</t>
  </si>
  <si>
    <t>Son los equinos que no se sostienen por su propio pie y se sacrifican por razones humanitarias</t>
  </si>
  <si>
    <t>Son los bovinos y que no se sostienen por su propio pie y se sacrifican por razones humanitarias</t>
  </si>
  <si>
    <t>Son los bovinos y equinos que no se sostienen por su propio pie, y son decomisados por no ser aptos para consumo humano.</t>
  </si>
  <si>
    <t>Son los bovinos decomisados por no ser aptos para consumo, y que fueron sacrificados durante el proceso normal de sacrificio</t>
  </si>
  <si>
    <t>Total graffiti removido/ total mensual graffiti removido</t>
  </si>
  <si>
    <t>Total retiro de basura y hierba/ total mensual retiro de basura y hierba</t>
  </si>
  <si>
    <t>total de peticiones recibidas/total de peticiones atendidas</t>
  </si>
  <si>
    <t>Total de arboles podados</t>
  </si>
  <si>
    <t>total de trabajos realizados/total mensual de trabajos realizados</t>
  </si>
  <si>
    <t>total de arboles salidos/total mensual de arboles salidos</t>
  </si>
  <si>
    <t>Total de sustitución de luminaria o foco /Total mensual de sustitución de luminaria o foco</t>
  </si>
  <si>
    <t>Total de sustitución de fotocelda /Total mensual de sustitución de fotocelda</t>
  </si>
  <si>
    <t>Total de lamparas reinstaladas /Total mensual de lamparas reinstaladas</t>
  </si>
  <si>
    <t>Total de intervención a colonias /Total mensual de intervención a colonias</t>
  </si>
  <si>
    <t>Total de intervención en avenidas /Total mensual de intervención en avenidas</t>
  </si>
  <si>
    <t>Total de reparación de cableado /Total mensual de reparación de cableado</t>
  </si>
  <si>
    <t>Total de rehabilitación de gabinetes de control /Total mensual de rehabilitación de gabinetes de control</t>
  </si>
  <si>
    <t>Total de rehabilitación de arbotantes /Total mensual de rehabilitación de arbotantes</t>
  </si>
  <si>
    <t>Total de Reconexión de circuitos /Total mensual de Reconexión de circuitos</t>
  </si>
  <si>
    <t>Total de reparación y/o sustitución de sistemas de transformación /Total mensual de reparación y/o sustitución de sistemas de transformación.</t>
  </si>
  <si>
    <t>total de asnos sacrificados/total mensual de asnos sacrificados</t>
  </si>
  <si>
    <t>total de bachan de res/total mensual de bachan de res</t>
  </si>
  <si>
    <t>total de terneras/total mensual de terneras</t>
  </si>
  <si>
    <t>Solicitud</t>
  </si>
  <si>
    <t>M²</t>
  </si>
  <si>
    <t>Llanta</t>
  </si>
  <si>
    <t>Toneladas</t>
  </si>
  <si>
    <t>Kilómetros</t>
  </si>
  <si>
    <t>Animales</t>
  </si>
  <si>
    <t>Persona</t>
  </si>
  <si>
    <t>M2</t>
  </si>
  <si>
    <t>Parques</t>
  </si>
  <si>
    <t xml:space="preserve">Camellones </t>
  </si>
  <si>
    <t>M3</t>
  </si>
  <si>
    <t>Pieza</t>
  </si>
  <si>
    <t>Acción</t>
  </si>
  <si>
    <t>Metro</t>
  </si>
  <si>
    <t>Cabezas de ganado</t>
  </si>
  <si>
    <t>Reportes de actividades</t>
  </si>
  <si>
    <t>Programa ¨Hogar Digno¨</t>
  </si>
  <si>
    <t xml:space="preserve">Economía </t>
  </si>
  <si>
    <t>Atender las solicitudes recibidas en esta dependencia y llevar acabo la revisión de las mismas para determinar la donación del material de construcción</t>
  </si>
  <si>
    <t>Programa</t>
  </si>
  <si>
    <t xml:space="preserve">Listado de material (inventario) </t>
  </si>
  <si>
    <t>Enlace Comunitario y Asistencia Social</t>
  </si>
  <si>
    <t>Misión: Es una institución que promueve el desarrollo integral de las familias con un enfoque humano y equitativo a través de programas asistenciales, productivos, preventivos de protección de derechos y promoción de valores</t>
  </si>
  <si>
    <t>Porcentaje de avances en la implementación de nuevas herramientas para la mejora en el funcionamiento del portal digital y una mayor capacidad de acción para los (as) interesados (as)</t>
  </si>
  <si>
    <t>Mide el Porcentaje de avances en la implementación de nuevas herramientas para la mejora en el funcionamiento del portal digital y una mayor capacidad de acción para los (as) interesados (as)</t>
  </si>
  <si>
    <t>Total de nuevas herramientas, modificaciones o capacidades del portal de uso interno y externo/ Total de herramientas proyectadas para su implementación *100</t>
  </si>
  <si>
    <t>Nuevas herramientas del Portal/Base de Datos</t>
  </si>
  <si>
    <t>Archivos de Coordinación de Inv. Y Estadística</t>
  </si>
  <si>
    <t>Porcentaje de datos sistematizados para conocer el impacto de las acciones del DIF Municipal</t>
  </si>
  <si>
    <t>Mide el Porcentaje de datos sistematizados para conocer el impacto de las acciones del DIF Municipal</t>
  </si>
  <si>
    <t>Total de datos sistematizados/ Total de datos obtenidos *100</t>
  </si>
  <si>
    <t>Datos sistematizados</t>
  </si>
  <si>
    <t>Porcentaje de datos analizados en base a los obtenidos en la sistematización de información para uso de informes mensuales o anuales</t>
  </si>
  <si>
    <t>Mide el Porcentaje de datos analizados en base a los obtenidos en la sistematización de información para uso de informes mensuales o anuales</t>
  </si>
  <si>
    <t>Porcentaje de datos analizados/Total de datos sistematizados *100</t>
  </si>
  <si>
    <t>Datos analizados</t>
  </si>
  <si>
    <t>Número total de capacitaciones, talleres o cursos de actualización diseñados por la CIE/Total de capacitaciones, talleres o cursos de actualización diseñados proyectados en el año*100</t>
  </si>
  <si>
    <t>Capacitaciones, talleres y/o cursos de actualización</t>
  </si>
  <si>
    <t>Porcentaje de capacitaciones, talleres o cursos de actualización impartidos a personal del DIF Municipal o alguna dependencia u organismo externo</t>
  </si>
  <si>
    <t>Mide el Porcentaje de capacitaciones, talleres o cursos de actualización impartidos a personal del DIF Municipal o alguna dependencia u organismo externo</t>
  </si>
  <si>
    <t xml:space="preserve">Porcentaje de investigaciones realizadas sobre las poblaciones de interés del DIF Municipal </t>
  </si>
  <si>
    <t xml:space="preserve">Mide el Porcentaje de investigaciones realizadas sobre las poblaciones de interés del DIF Municipal </t>
  </si>
  <si>
    <t>Total de investigaciones realizadas/Total de investigaciones proyectadas en el año*100</t>
  </si>
  <si>
    <t>Investigaciones</t>
  </si>
  <si>
    <t>Porcentaje de informes, diagnósticos y/o boletines realizados sobre las poblaciones de interés del DIF Municipal</t>
  </si>
  <si>
    <t>Mide el Porcentaje de informes, diagnósticos y/o boletines realizados sobre las poblaciones de interés del DIF Municipal</t>
  </si>
  <si>
    <t>Total de informes, diagnósticos y/o boletines realizados/Total de informes, diagnósticos y/o boletines proyectado en el año*100</t>
  </si>
  <si>
    <t>Informes, diagnósticos y/o boletines</t>
  </si>
  <si>
    <t>Porcentaje de asistencias a foros, congresos, diplomados, cursos de actualización y/o capacitaciones por parte de personal de la CIE</t>
  </si>
  <si>
    <t>Mide el Porcentaje de asistencias a foros, congresos, diplomados, cursos de actualización y/o capacitaciones por parte de personal de la CIE</t>
  </si>
  <si>
    <t>Total de foros, congresos, diplomados, cursos de actualización y/o capacitaciones a las que asistió personal de la CIE/ Total de foros, congresos, diplomados, cursos de actualización y/o capacitaciones proyectadas para la asistencia del personal de la CIE</t>
  </si>
  <si>
    <t>Foros, congresos, diplomados, cursos de actualización y/o capacitaciones</t>
  </si>
  <si>
    <t>Porcentaje de programas, acciones y/o eventos diseñados, planificados y/o propuestos por la CIE para la atención de poblaciones de interés</t>
  </si>
  <si>
    <t>Mide el Porcentaje de programas, acciones y/o eventos diseñados, planificados y/o propuestos por la CIE para la atención de poblaciones de interés</t>
  </si>
  <si>
    <t>Total de programas, acciones y/o eventos diseñados, planificados y/o propuestos por la CIE/Total de programas, acciones y/o eventos proyectados en el año*100</t>
  </si>
  <si>
    <t>Programas, acciones y/o eventos</t>
  </si>
  <si>
    <t>Foros, presentaciones, conferencias o pláticas</t>
  </si>
  <si>
    <t>Porcentaje de foros, presentaciones, conferencias o pláticas en las que participe la CIE.</t>
  </si>
  <si>
    <t>Mide el Porcentaje de foros, presentaciones, conferencias o pláticas en las que participe la CIE.</t>
  </si>
  <si>
    <t>Total de foros, presentaciones, conferencias o pláticas en las que participe la CIE/ Total de foros, presentaciones, conferencias o pláticas proyectadas en el año*100</t>
  </si>
  <si>
    <t>CDNNA Porcentaje  de Recorridos Diurnos realizados</t>
  </si>
  <si>
    <t xml:space="preserve">Número de recorridos realizados entre Número de zonas planeados x 100 </t>
  </si>
  <si>
    <t>Recorridos</t>
  </si>
  <si>
    <t>Archivos de Coordinación CDNNA</t>
  </si>
  <si>
    <t>CDNNA Numero de Operativos especiales</t>
  </si>
  <si>
    <t>Número de operativos realizados entre Número de operativos planeados x 100</t>
  </si>
  <si>
    <t>Operativos</t>
  </si>
  <si>
    <t>CDNNA Porcentaje de Menores Contactados</t>
  </si>
  <si>
    <t>Mide el Porcentaje de Menores Contactados</t>
  </si>
  <si>
    <t xml:space="preserve">                                                                                              Número de menores contactados entre                                                                  Número de menores proyectados a contactar x 100</t>
  </si>
  <si>
    <t>Menores Contactados</t>
  </si>
  <si>
    <t>CDNNA Porcentaje de Padres -Tutores Contactados</t>
  </si>
  <si>
    <t>Mide el Porcentaje de Padres -Tutores Contactados</t>
  </si>
  <si>
    <t xml:space="preserve">                                                                                              Número de padres-tutores contactados/                                                                  Número de tutores focalizados a contactar x 100</t>
  </si>
  <si>
    <t>Padres-Tutores</t>
  </si>
  <si>
    <t xml:space="preserve">CDNNA Numero de planes de asistencia </t>
  </si>
  <si>
    <t xml:space="preserve">Mide el Número de planes de asistencia </t>
  </si>
  <si>
    <t>Numero de planes de asistencia desarrollados/ numero de planes de asistencia desarrollados x 100</t>
  </si>
  <si>
    <t>planes de asistencia</t>
  </si>
  <si>
    <t>CDNNAPorcentaje de Menores beneficiados en el seguimiento realizado</t>
  </si>
  <si>
    <t>Mide el Porcentaje de Menores beneficiados en el seguimiento realizado</t>
  </si>
  <si>
    <t>Número de seguimientos realizados/Número de seguimientos proyectados x 100</t>
  </si>
  <si>
    <t>CDNNA Numero de reuniones con mesa de trabajo interinstitucional</t>
  </si>
  <si>
    <t>Mide el Número de reuniones con mesa de trabajo interinstitucional</t>
  </si>
  <si>
    <t>Numero de reuniones de mesa de trabajo/numero de reuniones x 100</t>
  </si>
  <si>
    <t>reuniones</t>
  </si>
  <si>
    <t xml:space="preserve">CDNNA Porcentaje de asuntos y gestiones atendidas </t>
  </si>
  <si>
    <t xml:space="preserve">Mide el Porcentaje de asuntos y gestiones atendidas </t>
  </si>
  <si>
    <t>Número de asuntos y gestiones atendidas x 100</t>
  </si>
  <si>
    <t>Asunto o trámite</t>
  </si>
  <si>
    <t>CAS Porcentaje de Despensas Adulto Mayor Entregadas Bimensualmente</t>
  </si>
  <si>
    <t>Mide Porcentaje de Despensas Adulto Mayor Entregadas Bimensualmente</t>
  </si>
  <si>
    <t>Número de despensas entregadas entre número de despensas recibidas de programas estatales y municipales por cien</t>
  </si>
  <si>
    <t>Despensas</t>
  </si>
  <si>
    <t>Archivos de Coordinación Asistencia Social</t>
  </si>
  <si>
    <t>CAS Porcentaje de Beneficiarios adulto mayor</t>
  </si>
  <si>
    <t>Mide Porcentaje de Beneficiarios adulto mayor</t>
  </si>
  <si>
    <t>Número de beneficiarios programados del Bimestre entre Número de beneficiarios Proyectados por cien</t>
  </si>
  <si>
    <t>Personas</t>
  </si>
  <si>
    <t>CAS Porcentaje de Despensa Mujeres Embarazadas Entregadas Bimensualmente</t>
  </si>
  <si>
    <t>Mide Porcentaje de Despensa Mujeres Embarazadas Entregadas Bimensualmente</t>
  </si>
  <si>
    <t>Número de despensas entregadas entre número de despensas recibidas de programas estatales por cien</t>
  </si>
  <si>
    <t>CAS Porcentaje de Beneficiarios Mujeres Embarazadas</t>
  </si>
  <si>
    <t>Mide Porcentaje de Beneficiarios  Mujeres Embarazadas</t>
  </si>
  <si>
    <t>Número de beneficiarios del bimestre entre Número de beneficiarios proyectados por cien</t>
  </si>
  <si>
    <t xml:space="preserve">CAS Porcentaje de Despensa para personas con discapacidad  entregadas bimensualmente </t>
  </si>
  <si>
    <t xml:space="preserve">Mide Porcentaje de Despensa para personas con discapacidad  entregadas bimensualmente </t>
  </si>
  <si>
    <t>CAS Porcentaje de Beneficiarios  Personas con Discapacidad</t>
  </si>
  <si>
    <t>Mide Porcentaje de Beneficiarios  Personas con Discapacidad</t>
  </si>
  <si>
    <t>Número de beneficiarios del bimestre entre número de beneficiarios proyectados por cien</t>
  </si>
  <si>
    <t>CAS Porcentaje de Despensa para menores de 5 años entregadas  bimensualmente</t>
  </si>
  <si>
    <t>Mide Porcentaje de Despensa para menores de 5 años entregadas  bimensualmente</t>
  </si>
  <si>
    <t>Número de despensas entregadas entre número de despensas recibidas de programas estatales  por cien</t>
  </si>
  <si>
    <t>CAS Porcentaje de Beneficiarios  Menores de 5 Años</t>
  </si>
  <si>
    <t>Mide Porcentaje de Beneficiarios  Menores de 5 Años</t>
  </si>
  <si>
    <t>Número de beneficiarios del bimestre  entre número de beneficiarios proyectados por cien</t>
  </si>
  <si>
    <t>CAS Porcentaje de Despensas a Jefes o Jefas de Familia VULNERABLES POR INGRESO</t>
  </si>
  <si>
    <t>Mide Porcentaje de Despensas a Jefes o Jefas de Familia VULNERABLES POR INGRESO</t>
  </si>
  <si>
    <t xml:space="preserve">Número de despensas otorgadas entre número de despensas programadas x 100                                    </t>
  </si>
  <si>
    <t>CAS Porcentaje de Despensas Extraordinarias</t>
  </si>
  <si>
    <t>Mide Porcentaje de Despensas Extraordinarias</t>
  </si>
  <si>
    <t xml:space="preserve">Número de registros totales entre Número de apoyos proyectados por cien       </t>
  </si>
  <si>
    <t>Número de beneficiarios   entre número de beneficiarios proyectados por cien</t>
  </si>
  <si>
    <t>CAS Porcentaje de Despensas Extraordinarias a Asociaciones Civiles y Grupos Vulnerables</t>
  </si>
  <si>
    <t>Mide Porcentaje de Despensas Extraordinarias a Asociaciones Civiles y Grupos Vulnerables</t>
  </si>
  <si>
    <t xml:space="preserve">CAS Porcentaje de Beneficiarios  Aparatos funcionales y artículos ortopédicos </t>
  </si>
  <si>
    <t xml:space="preserve">Mide Porcentaje de Beneficiarios  aparatos funcionales y artículos ortopédicos </t>
  </si>
  <si>
    <t>Número de beneficiarios entre Número de beneficiarios proyectados por cien</t>
  </si>
  <si>
    <t xml:space="preserve">CAS Porcentaje de Aparatos funcionales y artículos ortopédicos </t>
  </si>
  <si>
    <t xml:space="preserve">Mide Porcentaje de Aparatos funcionales y artículos ortopédicos </t>
  </si>
  <si>
    <t>Número de apoyos funcionales entregados entre Número de aparatos proyectados por cien</t>
  </si>
  <si>
    <t xml:space="preserve">Aparatos funcionales y artículos ortopédicos </t>
  </si>
  <si>
    <t>CAS Artículos de necesidad básica por situación extraordinaria.</t>
  </si>
  <si>
    <t>Mide Porcentaje de artículos de necesidad básica por situación extraordinaria.</t>
  </si>
  <si>
    <t>Número de beneficiarios  entre Número de beneficiarios proyectados por cien</t>
  </si>
  <si>
    <t>CAS Porcentaje de Beneficiarios a los que se otorgaron artículos de necesidad básica por situación extraordinaria.</t>
  </si>
  <si>
    <t>Mide Porcentaje de Beneficiarios a los que se otorgaron artículos de necesidad básica por situación extraordinaria.</t>
  </si>
  <si>
    <t>CAS Pasajes para traslado a consultas médicas, terapias y rehabilitación de pacientes y familiares al CREE, CRIT, CEC, etc.</t>
  </si>
  <si>
    <t>Mide Pasajes para traslado a consultas médicas, terapias y rehabilitación de pacientes y familiares al CREE, CRIT, CEC, etc.</t>
  </si>
  <si>
    <t>Pasajes</t>
  </si>
  <si>
    <t>CAS Programa de pañales</t>
  </si>
  <si>
    <t>Mide Programa de pañales</t>
  </si>
  <si>
    <t>Número de apoyos entregados entre Número de apoyos proyectados por cien</t>
  </si>
  <si>
    <t>Apoyos</t>
  </si>
  <si>
    <t>Número de recorridos entre Número de recorridos proyectados por cien</t>
  </si>
  <si>
    <t>CAS Recorridos Unidad Móvil Cabecitas Limpias</t>
  </si>
  <si>
    <t>CAS Personas atendidas en Unidad Móvil Cabecitas Limpias</t>
  </si>
  <si>
    <t>CAA Porcentaje de mantenimiento y equipamiento de espacios alimentarios (cocinas, desayunadores o comedores) instalados</t>
  </si>
  <si>
    <t>Mide Porcentaje de mantenimiento y equipamiento de espacios alimentarios (cocinas, desayunadores o comedores) apoyados por programas DIF</t>
  </si>
  <si>
    <t xml:space="preserve">Número de espacios alimentarios instalados entre Número de espacios alimentarios programados por cien                                                              </t>
  </si>
  <si>
    <t>Comedores</t>
  </si>
  <si>
    <t>Archivos de Coordinación Asistencia Alimentaria</t>
  </si>
  <si>
    <t xml:space="preserve">CAA Porcentaje de supervisiones de Cocinas Escolares </t>
  </si>
  <si>
    <t xml:space="preserve">Mide Porcentaje de supervisiones de Cocinas Escolares </t>
  </si>
  <si>
    <t>Número de supervisiones entre  Número de supervisiones programadas por cien</t>
  </si>
  <si>
    <t>Supervisiones</t>
  </si>
  <si>
    <t>CAA Porcentaje de Despensas a Cocinas Escolares</t>
  </si>
  <si>
    <t>Mide Porcentaje de Despensas a Cocinas Escolares</t>
  </si>
  <si>
    <t xml:space="preserve">Número de despensas otorgadas entre Número de despensas programadas por cien                        </t>
  </si>
  <si>
    <t>CAA Porcentaje de supervisiones de Comedores Comunitarios</t>
  </si>
  <si>
    <t>Mide Porcentaje de supervisiones de Comedores Comunitarios</t>
  </si>
  <si>
    <t>CAA Porcentaje de Despensas a Comedores Comunitarios</t>
  </si>
  <si>
    <t>Mide Porcentaje de Despensas a Comedores Comunitarios</t>
  </si>
  <si>
    <t xml:space="preserve">Número de despensas entregadas a Centros comunitarios entre Número de despensas programadas a Centros Comunitarios por cien                         </t>
  </si>
  <si>
    <t>CAA Porcentaje de Capacitaciones de Manejo higiénico de Alimentos</t>
  </si>
  <si>
    <t>Mide Porcentaje de Capacitaciones de Manejo higiénico de Alimentos</t>
  </si>
  <si>
    <t>Pláticas de Orientación Alimentaria realizadas  entre  pláticas de Orientación Alimentaria  planeadas por cien</t>
  </si>
  <si>
    <t>Capacitaciones</t>
  </si>
  <si>
    <t>CAA Porcentaje de Desayunos Fríos entregados</t>
  </si>
  <si>
    <t>Mide Porcentaje de Desayunos Fríos entregados</t>
  </si>
  <si>
    <t>Número de Desayunos fríos entregados entre Número de Desayunos fríos proyectados por cien</t>
  </si>
  <si>
    <t>Desayunos</t>
  </si>
  <si>
    <t>CAA Porcentaje de  Supervisiones de Desayunos Fríos entregados</t>
  </si>
  <si>
    <t>Mide Porcentaje de  Supervisiones de Desayunos Fríos entregados</t>
  </si>
  <si>
    <t>Número de Supervisiones de Desayunos fríos entregados entre Número de Supervisiones de Desayunos fríos proyectados x 101</t>
  </si>
  <si>
    <t>CAA Porcentaje de Supervisión de Instalación y el uso del Huerto Escolar</t>
  </si>
  <si>
    <t>Mide  Porcentaje de Supervisión de Instalación y el uso del Huerto Escolar</t>
  </si>
  <si>
    <t>Número de Supervisiones de entre Número de Supervisiones proyectados x 100</t>
  </si>
  <si>
    <t xml:space="preserve">CAA Porcentaje de Comedores Públicos Comunitarios </t>
  </si>
  <si>
    <t xml:space="preserve">Mide  Porcentaje de Comedores Públicos Comunitarios </t>
  </si>
  <si>
    <t xml:space="preserve">Número de Comedores Públicos Comunitarios instalados entre Número de Comedores Públicos Comunitarios programados </t>
  </si>
  <si>
    <t>Número de ACTIVIDADES realizadas entre Número de actividades proyectadas por cien</t>
  </si>
  <si>
    <t>Actividades</t>
  </si>
  <si>
    <t>Archivos de Coordinación de Recreación y Cultura</t>
  </si>
  <si>
    <t>CRC Porcentaje de Asistentes a Actividades y o eventos</t>
  </si>
  <si>
    <t>Mide el Porcentaje de Asistentes a Actividades y o eventos</t>
  </si>
  <si>
    <t>Número de ASISTENTES entre Número de asistentes proyectadas por cien</t>
  </si>
  <si>
    <t>Asistentes</t>
  </si>
  <si>
    <t xml:space="preserve">Nominal </t>
  </si>
  <si>
    <t>Nominal</t>
  </si>
  <si>
    <t xml:space="preserve">CRC Porcentaje de Servicios o Eventos otorgados en: Parque DIF, Aqua DIF u otro.            </t>
  </si>
  <si>
    <t xml:space="preserve">Mide el Porcentaje de Servicios o Eventos otorgados en: Parque DIF, Aqua DIF u otro.            </t>
  </si>
  <si>
    <t>Número de SERVICIOS entre número de servicios proyectadas por cien</t>
  </si>
  <si>
    <t>Servicios</t>
  </si>
  <si>
    <t xml:space="preserve">CRC Porcentaje de Regalos u obsequios de Servicios o Eventos otorgados en: Parque DIF, Aqua DIF  u otro          </t>
  </si>
  <si>
    <t xml:space="preserve">Mide el Porcentaje de Regalos u obsequios de   Servicios o Eventos otorgados en: Parque DIF, Aqua DIF  u otro          </t>
  </si>
  <si>
    <t>Número de BENEFICIARIOS entre el número de beneficiarios proyectadas por cien</t>
  </si>
  <si>
    <t>Beneficiarios</t>
  </si>
  <si>
    <t xml:space="preserve">CAMEF SIGLO XXI Porcentaje de nuevos ingresos atendidos </t>
  </si>
  <si>
    <t>Mide el Porcentaje de nuevos ingresos atendidas CAMEF SIGLO XXI</t>
  </si>
  <si>
    <t xml:space="preserve">Población atendida entre Población  programada por cien                                                                   </t>
  </si>
  <si>
    <t xml:space="preserve">Archivos de Coordinación de CAMEF SIGLO XXI </t>
  </si>
  <si>
    <t xml:space="preserve">CAMEF SIGLO XXI Porcentaje  de acciones realizadas </t>
  </si>
  <si>
    <t>Mide el Porcentaje  de acciones realizadas CAMEF SIGLO XXI</t>
  </si>
  <si>
    <t>Número de acciones realizadas entre acciones programadas por 100</t>
  </si>
  <si>
    <t>Acciones</t>
  </si>
  <si>
    <t>ESTANCIA SIGLO XXI Porcentaje de menores atendidos</t>
  </si>
  <si>
    <t>Mide el Porcentaje de menores atendidos ESTANCIA SIGLO XXI</t>
  </si>
  <si>
    <t>Sumatoria de menores atendidos en el mes entre el total de días de mes</t>
  </si>
  <si>
    <t xml:space="preserve">ESTANCIA SIGLO XXI Porcentaje de acciones realizadas </t>
  </si>
  <si>
    <t>Mide el Porcentaje de acciones realizadas ESTANCIA SIGLO XXI</t>
  </si>
  <si>
    <t xml:space="preserve">Acciones </t>
  </si>
  <si>
    <t xml:space="preserve">CAMEF SUR ORIENTE Porcentaje de nuevos ingresos atendidos </t>
  </si>
  <si>
    <t>Mide el Porcentaje de nuevos ingresos atendidos CAMEF SUR ORIENTE</t>
  </si>
  <si>
    <t xml:space="preserve">Población atendida entre Población  programada por 100                                                                          </t>
  </si>
  <si>
    <t xml:space="preserve">Archivos de Coordinación de CAMEF SUR ORIENTE </t>
  </si>
  <si>
    <t xml:space="preserve">CAMEF SUR ORIENTE Porcentaje  de acciones realizadas </t>
  </si>
  <si>
    <t>Mide el Porcentaje de acciones realizadas CAMEF SUR ORIENTE</t>
  </si>
  <si>
    <t xml:space="preserve">CAMEF SEVILLA Porcentaje de nuevos ingresos atendidos  </t>
  </si>
  <si>
    <t>Mide el Porcentaje  de acciones realizadas CAMEF SEVILLA</t>
  </si>
  <si>
    <t xml:space="preserve">Archivos de Coordinación de CAMEF SEVILLA </t>
  </si>
  <si>
    <t xml:space="preserve">CAMEF SEVILLA Porcentaje de acciones realizadas </t>
  </si>
  <si>
    <t>Mide el Porcentaje de nuevos ingresos atendidos en CAMEF ZAPATA</t>
  </si>
  <si>
    <t>Archivos de Coordinación de CAMEF SEVILLA</t>
  </si>
  <si>
    <t xml:space="preserve">CAMEF ZAPATA Porcentaje de nuevos ingresos atendidos </t>
  </si>
  <si>
    <t xml:space="preserve">Archivos de Coordinación de CAMEF ZAPATA </t>
  </si>
  <si>
    <t xml:space="preserve">CAMEF ZAPATA Porcentaje  de acciones realizadas </t>
  </si>
  <si>
    <t>Mide el Porcentaje de acciones realizadas CAMEF ZAPATA</t>
  </si>
  <si>
    <t>CPIFF Porcentaje de Sesiones de Estimulación Temprana</t>
  </si>
  <si>
    <t>Mide el Porcentaje de Sesiones de Estimulación Temprana</t>
  </si>
  <si>
    <t>Número total de sesiones entre Número de sesiones programadas por cien</t>
  </si>
  <si>
    <t>Sesiones</t>
  </si>
  <si>
    <t>Archivos de Coordinación de Centro de Psicología Integral y Fortalecimiento Familiar</t>
  </si>
  <si>
    <t xml:space="preserve">CPIFF Porcentaje de terapias psicológicas grupales  </t>
  </si>
  <si>
    <t xml:space="preserve">Mide el Porcentaje de terapias psicológicas grupales  </t>
  </si>
  <si>
    <t>Número de  terapias psicológicas grupales entre Número de terapias programadas por cien</t>
  </si>
  <si>
    <t>Terapia grupal</t>
  </si>
  <si>
    <t>CPIFF Porcentaje de Psicoterapias</t>
  </si>
  <si>
    <t>Mide el Porcentaje de Psicoterapias</t>
  </si>
  <si>
    <t>Número de psicoterapias realizadas entre Número de psicoterapias programadas por cien</t>
  </si>
  <si>
    <t>Psicoterapias</t>
  </si>
  <si>
    <t>CPIFF Porcentaje de Beneficiarios  directos de Psicoterapia</t>
  </si>
  <si>
    <t>Mide el Porcentaje de Beneficiarios  directos de Psicoterapia</t>
  </si>
  <si>
    <t>Número de beneficiarios entre Número de beneficiarios programados por cien</t>
  </si>
  <si>
    <t>Beneficiarios directos</t>
  </si>
  <si>
    <t>CPIFF Porcentaje de intervenciones psicológicas</t>
  </si>
  <si>
    <t>Mide el Porcentaje de intervenciones psicológicas</t>
  </si>
  <si>
    <t>Número de intervenciones psicológicas entre Número de intervenciones psicológicas por cien</t>
  </si>
  <si>
    <t>Intervenciones psicológicas</t>
  </si>
  <si>
    <t>CPIFF Porcentaje de pláticas informativas a NNA de AMMH con enfoque psicológico</t>
  </si>
  <si>
    <t>Mide el Porcentaje de pláticas informativas a NNA de AMMH con enfoque psicológico</t>
  </si>
  <si>
    <t>Número de pláticas informativas a NNA de AMMH con enfoque psicológico entre Número de pláticas programadas por cien</t>
  </si>
  <si>
    <t xml:space="preserve">Pláticas </t>
  </si>
  <si>
    <t>CPIFF Porcentaje de Valoraciones Psicológicas</t>
  </si>
  <si>
    <t>Mide el Porcentaje de Valoraciones Psicológicas</t>
  </si>
  <si>
    <t>Número de valoraciones realizadas entre Número de valoraciones programados por cien</t>
  </si>
  <si>
    <t>Valoraciones</t>
  </si>
  <si>
    <t>CPIFF Porcentaje de Beneficiarios Valoraciones Psicológicas</t>
  </si>
  <si>
    <t>Mide el Porcentaje de Beneficiarios Valoraciones Psicológicas</t>
  </si>
  <si>
    <t>CPIFF Porcentaje de Capacitaciones a Personal</t>
  </si>
  <si>
    <t>Mide el Porcentaje de Capacitaciones a Personal</t>
  </si>
  <si>
    <t>Número de capacitaciones entre Número de capacitaciones programadas por cien</t>
  </si>
  <si>
    <t>CPIFF Porcentaje de Beneficiarios de Capacitaciones a Personal</t>
  </si>
  <si>
    <t>Mide el Porcentaje de Beneficiarios de Capacitaciones a Personal</t>
  </si>
  <si>
    <t>Número de personas capacitadas entre Número de personas programadas por cien</t>
  </si>
  <si>
    <t>CPIFF Porcentaje de pláticas y actividades en la Preparación para ser Padres</t>
  </si>
  <si>
    <t>Mide el Porcentaje de pláticas y actividades en la Preparación para ser Padres</t>
  </si>
  <si>
    <t>Número de actividades realizadas entre Número de actividades programadas por cien</t>
  </si>
  <si>
    <t>Pláticas y actividades</t>
  </si>
  <si>
    <t>CPIFF Porcentaje de Beneficiarios de pláticas y actividades en la Preparación para ser Padres</t>
  </si>
  <si>
    <t>Mide el Porcentaje de Beneficiarios de pláticas y actividades en la Preparación para ser Padres</t>
  </si>
  <si>
    <t>CPIFF Porcentaje de pláticas y talleres en escuelas de nivel básico</t>
  </si>
  <si>
    <t>Mide el Porcentaje de pláticas y talleres en escuelas de nivel básico</t>
  </si>
  <si>
    <t>Número de pláticas de intervención psicosocial en escuelas entre número de actividades programadas por cien</t>
  </si>
  <si>
    <t>Intervención escolar</t>
  </si>
  <si>
    <t xml:space="preserve">CPIFF Porcentaje de beneficiarios de pláticas y talleres en escuelas de nivel básico </t>
  </si>
  <si>
    <t xml:space="preserve">Mide el Porcentaje de beneficiarios de pláticas y talleres en escuelas de nivel básico </t>
  </si>
  <si>
    <t>Número de beneficiarios entre intervención psicosocial en escuelas por cien</t>
  </si>
  <si>
    <t>CPIFF Porcentaje de Talleres de desarrollo humano</t>
  </si>
  <si>
    <t>Mide el Porcentaje de Talleres de desarrollo humano</t>
  </si>
  <si>
    <t>Número de talleres realizados entre Número de talleres programados por cien</t>
  </si>
  <si>
    <t>Talleres</t>
  </si>
  <si>
    <t>CPIFF Porcentaje de Beneficiarios Talleres de desarrollo humano</t>
  </si>
  <si>
    <t>Mide el Porcentaje de Beneficiarios Talleres de desarrollo humano</t>
  </si>
  <si>
    <t>CPIFF Porcentaje de Conferencia Magistral</t>
  </si>
  <si>
    <t>Mide el Porcentaje de Conferencia Magisterial</t>
  </si>
  <si>
    <t>Conferencia</t>
  </si>
  <si>
    <t>CPIFF Porcentaje de Beneficiarios Conferencia Magistral</t>
  </si>
  <si>
    <t>Mide el Porcentaje de Beneficiarios de Conferencia Magisterial</t>
  </si>
  <si>
    <t>Número de personas beneficiadas constantes  entre Número de personas programadas por cien</t>
  </si>
  <si>
    <t>persona</t>
  </si>
  <si>
    <t>Archivos de Coordinación de Unidad Básica de Rehabilitación</t>
  </si>
  <si>
    <t>UBR Porcentaje de Personas NUEVAS beneficiadas</t>
  </si>
  <si>
    <t>Mide el Porcentaje de Personas NUEVAS beneficiadas</t>
  </si>
  <si>
    <t xml:space="preserve">Número de personas NUEVAS beneficiadas entre Número de personas programadas  por cien                           </t>
  </si>
  <si>
    <t>UBR Porcentaje de Sesiones realizadas</t>
  </si>
  <si>
    <t>Mide el Porcentaje de Sesiones realizadas</t>
  </si>
  <si>
    <t xml:space="preserve">Número de sesiones realizadas  entre Número de sesiones programadas por cien                                              </t>
  </si>
  <si>
    <t>sesión</t>
  </si>
  <si>
    <t>UBR Porcentaje de Terapias realizadas</t>
  </si>
  <si>
    <t>Mide el Porcentaje de Terapias realizadas</t>
  </si>
  <si>
    <t>Número de terapias realizadas entre Número de terapias programadas por cien</t>
  </si>
  <si>
    <t>terapia</t>
  </si>
  <si>
    <t>UBR Porcentaje de Personas NUEVAS  atendidas</t>
  </si>
  <si>
    <t>Mide el Porcentaje de Personas NUEVAS  atendidas</t>
  </si>
  <si>
    <t xml:space="preserve">Número de personas atendidas entre Número de personas programadas por cien                                  </t>
  </si>
  <si>
    <t>UBR Porcentaje de Consultas de fisiatría</t>
  </si>
  <si>
    <t>Mide el Porcentaje de Consultas de fisiatría</t>
  </si>
  <si>
    <t xml:space="preserve">Número de consultas realizadas entre Número de consultas programadas por 100                                    </t>
  </si>
  <si>
    <t>consulta</t>
  </si>
  <si>
    <t>UBR Porcentaje de Personas NUEVAS con discapacidad beneficiadas con el servicio de traslado con el vehículo adaptado</t>
  </si>
  <si>
    <t>Mide el Porcentaje de Personas NUEVAS con discapacidad beneficiadas con el servicio de traslado con el vehículo adaptado</t>
  </si>
  <si>
    <t>Número de personas trasladadas entre Número de personas programadas por cien</t>
  </si>
  <si>
    <t>UBR Porcentaje de Traslados</t>
  </si>
  <si>
    <t>Mide el Porcentaje de Traslados</t>
  </si>
  <si>
    <t xml:space="preserve">Número de traslados realizados entre Número de traslados programados por 100                                    </t>
  </si>
  <si>
    <t>traslado</t>
  </si>
  <si>
    <t>AMMH Porcentaje de NNA en  NNA originarios de México situación de migración Atendidos PROGRAMA  NNA MIGRANTES</t>
  </si>
  <si>
    <t>Mide el  Porcentaje de NNA en  NNA originarios de México situación de migración Atendidos PROGRAMA  NNA MIGRANTES</t>
  </si>
  <si>
    <t>NNA Repatriados mexicanos atendidos</t>
  </si>
  <si>
    <t>Archivos de la Coordinación de Albergue México Mi Hogar</t>
  </si>
  <si>
    <t>AMMH Porcentaje de NNA en  NNA  NO originarios de México situación de migración Atendidos PROGRAMA  NNA MIGRANTES</t>
  </si>
  <si>
    <t>Mide el  Porcentaje de NNA en  NNA  NO originarios de México situación de migración Atendidos PROGRAMA  NNA MIGRANTES</t>
  </si>
  <si>
    <t>NNA Repatriados no mexicanos atendidos</t>
  </si>
  <si>
    <t>Numero de colaboraciones con los Estados de origen para brindar seguimiento a los NNA mexicano en su retorno</t>
  </si>
  <si>
    <t>Colaboraciones enviadas</t>
  </si>
  <si>
    <t>AMMH Porcentaje de casos nuevos incorporados al CENTRO SEGUIMIENTO Y MONITOREO DE MENORES EN CIRCUITO.</t>
  </si>
  <si>
    <t>Mide el  Porcentaje de casos nuevos incorporados al CENTRO SEGUIMIENTO Y MONITOREO DE MENORES EN CIRCUITO.</t>
  </si>
  <si>
    <t>Casos nuevos/  casos nuevos  previstos x 100</t>
  </si>
  <si>
    <t xml:space="preserve">Casos nuevos incorporados al programa </t>
  </si>
  <si>
    <t>AMMH Porcentaje de NNA de circuito atendidos  en psicología CENTRO SEGUIMIENTO Y MONITOREO DE MENORES EN CIRCUITO.</t>
  </si>
  <si>
    <t>Mide el  Porcentaje de NNA de circuito atendidos  en psicología CENTRO SEGUIMIENTO Y MONITOREO DE MENORES EN CIRCUITO.</t>
  </si>
  <si>
    <t>Número de NNA atendidos / Número numero de NNA atendidos previstas x 100</t>
  </si>
  <si>
    <t>NNA Atendidos por psicología</t>
  </si>
  <si>
    <t>AMMH Porcentaje de NNA de circuito atendidos en trabajo social CENTRO SEGUIMIENTO Y MONITOREO DE MENORES EN CIRCUITO.</t>
  </si>
  <si>
    <t>Mide el Porcentaje de NNA de circuito atendidos en trabajo social CENTRO SEGUIMIENTO Y MONITOREO DE MENORES EN CIRCUITO.</t>
  </si>
  <si>
    <t xml:space="preserve"> Número de NNA atendidos/  Número NNA previstos atender x 100</t>
  </si>
  <si>
    <t>NNA Atendidos por trabajo social</t>
  </si>
  <si>
    <t>AMMH Porcentaje de centros educativos CENTRO SEGUIMIENTO Y MONITOREO DE MENORES EN CIRCUITO. PREMICODE</t>
  </si>
  <si>
    <t>Mide el  Porcentaje de centros educativos CENTRO SEGUIMIENTO Y MONITOREO DE MENORES EN CIRCUITO. PREMICODE</t>
  </si>
  <si>
    <t xml:space="preserve">centros educativos / centros educativos programados   X 100                                    </t>
  </si>
  <si>
    <t>Centros educativos</t>
  </si>
  <si>
    <t>AMMH  Porcentaje de pláticas CENTRO SEGUIMIENTO Y MONITOREO DE MENORES EN CIRCUITO. PREMICODE</t>
  </si>
  <si>
    <t>Mide el Porcentaje de pláticas CENTRO SEGUIMIENTO Y MONITOREO DE MENORES EN CIRCUITO. PREMICODE</t>
  </si>
  <si>
    <t>platicas / platicas programadas x 100</t>
  </si>
  <si>
    <t>Platicas</t>
  </si>
  <si>
    <t>AMMH Porcentaje de NNA cubiertos CENTRO SEGUIMIENTO Y MONITOREO DE MENORES EN CIRCUITO. PREMICODE</t>
  </si>
  <si>
    <t>Mide el Porcentaje de NNA cubiertos CENTRO SEGUIMIENTO Y MONITOREO DE MENORES EN CIRCUITO. PREMICODE</t>
  </si>
  <si>
    <t xml:space="preserve"> NNA cubiertos  / Menores NNA cubiertos  programados X 100                                                    </t>
  </si>
  <si>
    <t>NNA cubiertos</t>
  </si>
  <si>
    <t>AMMH Porcentaje de visitas CENTRO SEGUIMIENTO Y MONITOREO DE MENORES EN CIRCUITO Migrando Ideas.</t>
  </si>
  <si>
    <t>Mide el Porcentaje de visitas CENTRO SEGUIMIENTO Y MONITOREO DE MENORES EN CIRCUITO Migrando Ideas.</t>
  </si>
  <si>
    <t>Visitas</t>
  </si>
  <si>
    <t>AMMH Porcentaje de NNA asistentes CENTRO SEGUIMIENTO Y MONITOREO DE MENORES EN CIRCUITO Migrando Ideas.</t>
  </si>
  <si>
    <t>Mide el  Porcentaje de NNA asistentes CENTRO SEGUIMIENTO Y MONITOREO DE MENORES EN CIRCUITO Migrando Ideas.</t>
  </si>
  <si>
    <t>Número de NNA asistentes/  Número de NNA asistentes previstas x 100</t>
  </si>
  <si>
    <t>NNA Asistentes</t>
  </si>
  <si>
    <t>AMMH  Porcentaje de asistentes adultos. CENTRO SEGUIMIENTO Y MONITOREO DE MENORES EN CIRCUITO Migrando Ideas.</t>
  </si>
  <si>
    <t>Mide el  Porcentaje de asistentes adultos. CENTRO SEGUIMIENTO Y MONITOREO DE MENORES EN CIRCUITO Migrando Ideas.</t>
  </si>
  <si>
    <t>Número de asistentes adultos /  Número de asistentes previstos x 100</t>
  </si>
  <si>
    <t>Adultos Asistentes</t>
  </si>
  <si>
    <t>AMMH Porcentaje de Actividades deportivas. CENTRO SEGUIMIENTO Y MONITOREO DE MENORES EN CIRCUITO Migrando Ideas.</t>
  </si>
  <si>
    <t>Mide el  Porcentaje de Actividades deportivas. CENTRO SEGUIMIENTO Y MONITOREO DE MENORES EN CIRCUITO Migrando Ideas.</t>
  </si>
  <si>
    <t>Número de Actividades deportivas/ Número de actividades  deportivas previstas x 100</t>
  </si>
  <si>
    <t>Actividades recreativas</t>
  </si>
  <si>
    <t>AMMH Porcentaje de Actividades culturales. CENTRO SEGUIMIENTO Y MONITOREO DE MENORES EN CIRCUITO Migrando Ideas.</t>
  </si>
  <si>
    <t>Mide el  Porcentaje de Actividades culturales. CENTRO SEGUIMIENTO Y MONITOREO DE MENORES EN CIRCUITO Migrando Ideas.</t>
  </si>
  <si>
    <t>Número de actividades culturales realizadas/ Número de actividades culturales previstas x 100</t>
  </si>
  <si>
    <t>Actividades culturales</t>
  </si>
  <si>
    <t>AMMH Porcentaje de Actividades  recreativas CENTRO SEGUIMIENTO Y MONITOREO DE MENORES EN CIRCUITO Migrando Ideas.</t>
  </si>
  <si>
    <t>Mide el Porcentaje de Actividades  recreativas CENTRO SEGUIMIENTO Y MONITOREO DE MENORES EN CIRCUITO Migrando Ideas.</t>
  </si>
  <si>
    <t>Número de actividades  recreativas/ número de actividades recreativas  previstas x 100</t>
  </si>
  <si>
    <t>Actividades deportivas</t>
  </si>
  <si>
    <t>Participación Comunitaria</t>
  </si>
  <si>
    <t xml:space="preserve">AMMH Porcentaje de Asesorías de Educación Primaria. CENTRO SEGUIMIENTO Y MONITOREO DE MENORES EN CIRCUITO </t>
  </si>
  <si>
    <t xml:space="preserve">Mide el  Porcentaje de Asesorías de Educación Primaria. CENTRO SEGUIMIENTO Y MONITOREO DE MENORES EN CIRCUITO </t>
  </si>
  <si>
    <t>Asesorías Primaria</t>
  </si>
  <si>
    <t xml:space="preserve">AMMH Porcentaje de Asesorías de Educación Secundaria. CENTRO SEGUIMIENTO Y MONITOREO DE MENORES EN CIRCUITO </t>
  </si>
  <si>
    <t xml:space="preserve">Mide el  Porcentaje de Asesorías de Educación Secundaria. CENTRO SEGUIMIENTO Y MONITOREO DE MENORES EN CIRCUITO </t>
  </si>
  <si>
    <t>Asesorías Secundaria</t>
  </si>
  <si>
    <t>AMMH Porcentaje de asistentes a primaria. CENTRO SEGUIMIENTO Y MONITOREO DE MENORES EN CIRCUITO .</t>
  </si>
  <si>
    <t>Mide el  Porcentaje de asistentes a primaria. CENTRO SEGUIMIENTO Y MONITOREO DE MENORES EN CIRCUITO .</t>
  </si>
  <si>
    <t>Número de asistentes/ Número de asistentes previstos a informar x 100</t>
  </si>
  <si>
    <t>NNA Asistentes asesorías de primaria</t>
  </si>
  <si>
    <t xml:space="preserve">AMMH Porcentaje de asistentes de secundaria. CENTRO SEGUIMIENTO Y MONITOREO DE MENORES EN CIRCUITO </t>
  </si>
  <si>
    <t xml:space="preserve">Mide el  Porcentaje de asistentes de secundaria. CENTRO SEGUIMIENTO Y MONITOREO DE MENORES EN CIRCUITO </t>
  </si>
  <si>
    <t>Número de asistentes /  Número de sesiones de asesorías x 100</t>
  </si>
  <si>
    <t>NNA asistentes a asesoría a secundaria</t>
  </si>
  <si>
    <t xml:space="preserve">Número de asistentes es/ Número de asistentes previstas x 100 </t>
  </si>
  <si>
    <t>AGH Porcentaje de Promedio de Menores Atendidos</t>
  </si>
  <si>
    <t>Mide el Porcentaje de Promedio de Menores Atendidos</t>
  </si>
  <si>
    <t>Total de datos sistematizados entre Total de datos obtenidos por 100</t>
  </si>
  <si>
    <t xml:space="preserve">Personas </t>
  </si>
  <si>
    <t>Archivos de la Coordinación de Albergue Granja Hogar</t>
  </si>
  <si>
    <t>AGH Porcentaje de Cálculo de Raciones Servidas</t>
  </si>
  <si>
    <t>Mide el Porcentaje de Cálculo de Raciones Servidas</t>
  </si>
  <si>
    <t>Raciones</t>
  </si>
  <si>
    <t>AGH Porcentaje de Acciones Realizadas para el Fomento a la Salud</t>
  </si>
  <si>
    <t>Mide el Mide el Porcentaje de Acciones Realizadas para el Fomento a la Salud</t>
  </si>
  <si>
    <t>AGH Porcentaje  de niños y niñas evaluados en su desarrollo</t>
  </si>
  <si>
    <t>Mide el Porcentaje  de niños y niñas evaluados en su desarrollo</t>
  </si>
  <si>
    <t>AGH Porcentaje de Capacitaciones al personal</t>
  </si>
  <si>
    <t>Mide el Porcentaje de Capacitaciones al personal</t>
  </si>
  <si>
    <t>AGH Porcentaje de acciones de Educación Básica</t>
  </si>
  <si>
    <t>Mide el Porcentaje de acciones de Educación Básica</t>
  </si>
  <si>
    <t>Acciones de Educación Básica realizadas entre Acciones de Educación Básica programadas  por cien</t>
  </si>
  <si>
    <t>AGH Porcentaje de Paseos</t>
  </si>
  <si>
    <t>Mide el  Porcentaje de Paseos</t>
  </si>
  <si>
    <t xml:space="preserve">  Paseos realizados entre Paseos programados por cien </t>
  </si>
  <si>
    <t xml:space="preserve">AGH Porcentaje de Evaluación del estado del crecimiento </t>
  </si>
  <si>
    <t xml:space="preserve">Mide el  Porcentaje de Evaluación del estado del crecimiento </t>
  </si>
  <si>
    <t>Evaluación del estado del crecimiento realizado  entre Evaluación del estado del crecimiento  realizado por cien</t>
  </si>
  <si>
    <t>AFP Porcentaje de talleres impartidos del programa Armando Familias Plenas que fortalecen la integración de las familias, enfocados en los valores humanos y superación personal</t>
  </si>
  <si>
    <t>Mide el Porcentaje de talleres impartidos del programa Armando Familias Plenas que fortalecen la integración de las familias, enfocados en los valores humanos y superación personal</t>
  </si>
  <si>
    <t>Archivos del Programa Armando Familias Plenas</t>
  </si>
  <si>
    <t>Inv. y Estadística</t>
  </si>
  <si>
    <t>Derechos de los NNA</t>
  </si>
  <si>
    <t>Coordinación de Programas de Asistencia Social</t>
  </si>
  <si>
    <t>Coordinación de Asistencia Alimentaria</t>
  </si>
  <si>
    <t>Coordinación de Recreación y Cultura</t>
  </si>
  <si>
    <t xml:space="preserve">Coordinación de CAMEF SIGLO XXI </t>
  </si>
  <si>
    <t xml:space="preserve">Coordinación de CAMEF SUR ORIENTE </t>
  </si>
  <si>
    <t xml:space="preserve">Coordinación de CAMEF SEVILLA </t>
  </si>
  <si>
    <t xml:space="preserve">Coordinación de CAMEF ZAPATA </t>
  </si>
  <si>
    <t>Coordinación de Centro de Psicología Integral y Fortalecimiento Familiar</t>
  </si>
  <si>
    <t>Coordinación de Unidad Básica de Rehabilitación</t>
  </si>
  <si>
    <t>Coordinación de Albergue México Mi Hogar</t>
  </si>
  <si>
    <t>Coordinación de Albergue Granja Hogar</t>
  </si>
  <si>
    <t>Se refiere a los eventos que son realizados de la Dirección de Educación</t>
  </si>
  <si>
    <t xml:space="preserve">Contabilización del número de talleres realizados durante los tres meses correspondientes </t>
  </si>
  <si>
    <t>Trimestral</t>
  </si>
  <si>
    <t>Coordinación de Bienestar Social y Familiar</t>
  </si>
  <si>
    <t>Numero de  ciudadanos beneficiados  con los talleres de bienestar familiar y escolar</t>
  </si>
  <si>
    <t>Coordinación de Bibliotecas</t>
  </si>
  <si>
    <t>Usuarios de Bibliotecas Municipales</t>
  </si>
  <si>
    <t>Se lleva a cabo la contabilización mediante un formato de estadística mensual de cada una de las bibliotecas</t>
  </si>
  <si>
    <t>Usuarios</t>
  </si>
  <si>
    <t>Estadísticas Mensuales</t>
  </si>
  <si>
    <t>Niños beneficiados con visitas guiadas</t>
  </si>
  <si>
    <t>Escuelas beneficiadas con visitas guiadas</t>
  </si>
  <si>
    <t>Escuelas/Alumnos</t>
  </si>
  <si>
    <t>Eventos</t>
  </si>
  <si>
    <t xml:space="preserve">Realizar talleres que propicien el desarrollo de habilidades y destrezas específicas en niños y jóvenes con discapacidad, a través de actividades productivas con personal profesional, que ayuden a su integración familiar y social. </t>
  </si>
  <si>
    <t xml:space="preserve">Implementar programas de asesoría académica de asignaturas con alto índice de reprobación que favorezcan la disminución de deserción escolar del alumnado de Educación Media Superior. </t>
  </si>
  <si>
    <t>Se imparten clases de inglés y computación en las Bibliotecas Públicas Municipales.</t>
  </si>
  <si>
    <t xml:space="preserve"> Clases</t>
  </si>
  <si>
    <t xml:space="preserve">Establecer un programa de fomento a la lectura en Instituciones de Educación Básica, vinculando a las Bibliotecas Públicas Municipales, con el objeto de fomentar el hábito y gusto por la lectura. </t>
  </si>
  <si>
    <t>Eventos cívicos realizados</t>
  </si>
  <si>
    <t>Se refiere a los eventos cívicos que son realizados a través de la Coordinación de Actos Cívicos de la Dirección de Educación</t>
  </si>
  <si>
    <t>Contabilización de los eventos cívicos realizados de conformidad con el Calendario oficial</t>
  </si>
  <si>
    <t>Actos cívicos</t>
  </si>
  <si>
    <t>Cronograma de actividades</t>
  </si>
  <si>
    <t>Establecer y preservar el orden y la paz pública protegiendo los derechos, la integridad y los bienes de la comunidad, previniendo la comisión de delitos, con la participación ciudadana; a través de la profesionalización de los cuerpos policiales, el óptimo equipamiento y la aplicación de tecnologías y en coordinación con el Estado y la Federación, sirviendo con honor, objetividad, disciplina, eficiencia, profesionalismo, honradez y respeto a los derechos humanos</t>
  </si>
  <si>
    <t>Botones de Emergencia</t>
  </si>
  <si>
    <t>Que la ciudadanía cuente con una herramienta en caso de emergencia</t>
  </si>
  <si>
    <t xml:space="preserve">`=(Número de solicitudes recibidas/ Número de botones Instalados ) *100  </t>
  </si>
  <si>
    <t>Archivo de la Coordinación Técnica</t>
  </si>
  <si>
    <t>Evaluaciones</t>
  </si>
  <si>
    <t>Evaluar el desempeño del personal operativo</t>
  </si>
  <si>
    <t>′=(Número de elementos/ Número de elementos  evaluados)*100</t>
  </si>
  <si>
    <t>Archivo de la Comisión del Servicio Profesional de Carrera, Honor y Justicia</t>
  </si>
  <si>
    <t>Sanciones</t>
  </si>
  <si>
    <t>Sancionar al personal operativo que incumpla con sus obligaciones</t>
  </si>
  <si>
    <t>′=(Número de elementos/ Número de elementos  sancionados)*100</t>
  </si>
  <si>
    <t xml:space="preserve">Apoyo en eventos masivos </t>
  </si>
  <si>
    <t>Reforzar la seguridad y apoyo en los eventos masivos implementando estrategias modernas y eficientes que permitan la menor presencia del Policía y aporten mayor seguridad a los Juarenses.</t>
  </si>
  <si>
    <t>Número de eventos masivos solicitados/ Número de eventos atendidos)*100</t>
  </si>
  <si>
    <t>Archivo de la Dirección de Policía</t>
  </si>
  <si>
    <t xml:space="preserve">Operativos de vigilancia </t>
  </si>
  <si>
    <t>Establecer operativos  de vigilancia en Centros Comerciales, Zonas Bancarias, Estacionamientos Públicos, Zona Centro y Escuelas en periodos vacacionales, navideños u otros que se presenten donde la ciudadanía este expuesta a ser víctima de delito</t>
  </si>
  <si>
    <t>Número de operativos programados/ Número de operativos realizados)*100</t>
  </si>
  <si>
    <t xml:space="preserve">Mesas de trabajo </t>
  </si>
  <si>
    <t>Participar y promover mesas de trabajo en materia de seguridad pública en comité de vecinos, consejos, agrupaciones de abogados, criminólogos, sociedad de alumnos de educación media y superior, empresarios, el observatorio ciudadano y demás partícipes de la prevención del delito.</t>
  </si>
  <si>
    <t>Número de mesas de trabajo programadas/Número de mesas de trabajo realizadas)*100</t>
  </si>
  <si>
    <t xml:space="preserve">Atención psicológica </t>
  </si>
  <si>
    <t>Brindar atención psicológica a una mayor cantidad de policías y familiares</t>
  </si>
  <si>
    <t xml:space="preserve"> ′=(Número de terapias psicológicas programados/ Número de terapias psicológicas atendidas)*100</t>
  </si>
  <si>
    <t>Terapias</t>
  </si>
  <si>
    <t>Material distribuido en las colonias con mayor incidencia delictiva.</t>
  </si>
  <si>
    <t xml:space="preserve">Otorgar información preventiva a las colonias con mayor incidencia delictiva mediante información preventiva impresa </t>
  </si>
  <si>
    <t xml:space="preserve"> ′=(Número de material programado de entrega/ Número de material distribuido)*100</t>
  </si>
  <si>
    <t>Material de difusión</t>
  </si>
  <si>
    <t>Archivo de la Jefatura Operativa de la Dirección de Prevención Social</t>
  </si>
  <si>
    <t>Material de difusión preventiva</t>
  </si>
  <si>
    <t xml:space="preserve">Otorgar información preventiva en centros comerciales </t>
  </si>
  <si>
    <t>Pláticas preventivas</t>
  </si>
  <si>
    <t xml:space="preserve">Realizar pláticas preventivas en los planteles escolares </t>
  </si>
  <si>
    <t xml:space="preserve"> ′=(Número de pláticas programadas/ Número de pláticas realizadas)*100</t>
  </si>
  <si>
    <t>Plática Preventiva</t>
  </si>
  <si>
    <t>Otorgar información preventiva a colaboradores de las empresa.</t>
  </si>
  <si>
    <t xml:space="preserve">Material de difusión psicológica. </t>
  </si>
  <si>
    <t>Otorgar atención psicológica en las empresas maquiladoras</t>
  </si>
  <si>
    <t>Atención Psicológica</t>
  </si>
  <si>
    <t xml:space="preserve">Aseguramientos Policiales </t>
  </si>
  <si>
    <t>Asegurar  los vehículos que portan placas sobrepuestas.</t>
  </si>
  <si>
    <t xml:space="preserve"> ′=(Número de reportes recibidos/ Número de vehículos recuperados)*100</t>
  </si>
  <si>
    <t xml:space="preserve">Vehículos </t>
  </si>
  <si>
    <t>Archivo de la Jefatura de Estadísticas</t>
  </si>
  <si>
    <t>Asegurar  los vehículos que no cuenten con reporte de robo.</t>
  </si>
  <si>
    <t>Asegurar  los vehículos con indicios de robo.</t>
  </si>
  <si>
    <t>Asegurar  los vehículos que cuenten con reporte de robo con violencia.</t>
  </si>
  <si>
    <t>Realizar la mayor cantidad de aseguramientos de droga a fin de evitar procesamiento y consumo.</t>
  </si>
  <si>
    <t>`=(Número de operativos realizados /Número de droga asegurada ) *100</t>
  </si>
  <si>
    <t>Droga</t>
  </si>
  <si>
    <t>Realizar la mayor cantidad de aseguramientos de dosis a fin de evitar su consumo.</t>
  </si>
  <si>
    <t>`=(Número de operativos realizados /Número de dosis asegurada ) *100</t>
  </si>
  <si>
    <t xml:space="preserve">Dosis </t>
  </si>
  <si>
    <t>Realizar la mayor cantidad de aseguramientos de plantas a fin de evitar su venta y consumo.</t>
  </si>
  <si>
    <t>`=(Número de operativos realizados /Número de plantas aseguradas ) *100</t>
  </si>
  <si>
    <t>Plantas</t>
  </si>
  <si>
    <t>Realizar la mayor cantidad de aseguramientos de armas blancas para evitar actos delictivos.</t>
  </si>
  <si>
    <t>`=(Número de operativos realizados /Número de armas aseguradas ) *100</t>
  </si>
  <si>
    <t>Armas blancas</t>
  </si>
  <si>
    <t>Realizar la mayor cantidad de aseguramientos de armas de fuego cortas para evitar actos delictivos.</t>
  </si>
  <si>
    <t>Armas de fuego cortas</t>
  </si>
  <si>
    <t>Realizar la mayor cantidad de aseguramientos de armas de fuego largas para evitar actos delictivos.</t>
  </si>
  <si>
    <t>Armas de fuego largas</t>
  </si>
  <si>
    <t>Realizar la mayor cantidad de aseguramientos de granadas para evitar actos delictivos.</t>
  </si>
  <si>
    <t>`=(Número de operativos realizados /Número de granadas aseguradas ) *100</t>
  </si>
  <si>
    <t>Granadas</t>
  </si>
  <si>
    <t>Realizar la mayor cantidad de aseguramientos de cartuchos para evitar actos delictivos.</t>
  </si>
  <si>
    <t>`=(Número de operativos realizados /Número de cartuchos asegurados ) *100</t>
  </si>
  <si>
    <t xml:space="preserve">Cartuchos </t>
  </si>
  <si>
    <t>Realizar la mayor cantidad de aseguramientos de chalecos para evitar actos delictivos.</t>
  </si>
  <si>
    <t>`=(Número de operativos realizados /Número de chalecos asegurados ) *100</t>
  </si>
  <si>
    <t>Chalecos</t>
  </si>
  <si>
    <t>Formar a los futuros policías, mediante la adquisición de conocimientos, técnicas, tácticas y habilidades que les permitan responder de manera eficiente en su actuación.</t>
  </si>
  <si>
    <t>`=(Numero de aspirantes registrados /Número de personal aprobado)*100</t>
  </si>
  <si>
    <t>Aspirantes a policías preventivos</t>
  </si>
  <si>
    <t>Archivo de la Academia de Policía</t>
  </si>
  <si>
    <t>Llamadas recibidas</t>
  </si>
  <si>
    <t>Brindar un servicio de calidad en la atención a las llamadas recibidas al 911.</t>
  </si>
  <si>
    <t>`=(Número de llamadas recibidas /Número de llamadas atendidas ) *100</t>
  </si>
  <si>
    <t>Archivo del Ceri</t>
  </si>
  <si>
    <t>Secretaría de Seguridad Pública Municipal                                            (Coordinación Técnica)</t>
  </si>
  <si>
    <t>Secretaría de Seguridad Pública Municipal                                                 (Comisión del Servicio Profesional de Carrera, Honor y Justicia)</t>
  </si>
  <si>
    <t>Secretaría de Seguridad Pública Municipal                                                  Comisión del Servicio Profesional de Carrera, Honor y Justicia</t>
  </si>
  <si>
    <t>Secretaría de Seguridad Pública Municipal                                                                          (Unidad Mixta de Defensa Legal y Atención Psicológica para Policías y sus Familias)</t>
  </si>
  <si>
    <t xml:space="preserve"> Secretaría de Seguridad Pública Municipal                                                (Jefatura Operativa de la Dirección de Prevención Social)</t>
  </si>
  <si>
    <t>Secretaría de Seguridad Pública Municipal                                                    (Jefatura Operativa de la Dirección de Prevención Social)</t>
  </si>
  <si>
    <t>Secretaría de Seguridad Pública Municipal                                             (Jefatura de Estadísticas)</t>
  </si>
  <si>
    <t>Secretaría de Seguridad Pública Municipal                                                                (Ceri)</t>
  </si>
  <si>
    <t>Donaciones hechas a terceros en dinero o en especie</t>
  </si>
  <si>
    <t>Apoyo para gastos cuidado salud</t>
  </si>
  <si>
    <t>Económica</t>
  </si>
  <si>
    <t>Donativos que otorgan los regidores a personas que no cuentan con servicios del sector salud oficial o que no hay cobertura en estos de sus necesidades.</t>
  </si>
  <si>
    <t>Total de Ingresos otorgados Total de Ingresos programados100</t>
  </si>
  <si>
    <t xml:space="preserve">Apoyos </t>
  </si>
  <si>
    <t>archivos, doc</t>
  </si>
  <si>
    <t>Apoyo para gastos de beneficencia</t>
  </si>
  <si>
    <t>Donativos que otorgan los regidores a ciudadanos de escasos recursos para mejorar su vivienda, servicios y despensa.</t>
  </si>
  <si>
    <t>Apoyo por otros conceptos</t>
  </si>
  <si>
    <t>Apoyo para la educativos y culturales</t>
  </si>
  <si>
    <t>Donativos que otorgan los regidores a estudiantes de escasos recursos, y que no cuentan con beca alguna. Incluye actividades deportivas propias de las escuelas.</t>
  </si>
  <si>
    <t xml:space="preserve">H.Cuerpo de Regidores </t>
  </si>
  <si>
    <t>Brindar asesoría jurídica a los ciudadanos que lo soliciten</t>
  </si>
  <si>
    <t xml:space="preserve">Asesorías Jurídicas </t>
  </si>
  <si>
    <t>Gestión</t>
  </si>
  <si>
    <t>Orientar a la ciudadanía adecuadamente con el objeto de que encuentre una solución a su problema.</t>
  </si>
  <si>
    <t>Número de personas recibidas / Número de personas asesoradas jurídicamente * 100</t>
  </si>
  <si>
    <t>Asesorías</t>
  </si>
  <si>
    <t>3000</t>
  </si>
  <si>
    <t>Gestionar un apoyo con descuento en el transporte foráneo.</t>
  </si>
  <si>
    <t>Descuento en Transporte Foráneo</t>
  </si>
  <si>
    <t>Apoyo al ciudadano con un descuento en el transporte, en el momento de viajar por alguna necesidad.</t>
  </si>
  <si>
    <t>Número de personas recibidas / Número de apoyos otorgados*100</t>
  </si>
  <si>
    <t>500</t>
  </si>
  <si>
    <t>Gestionar la condonación del Uso de apertura de fosa.</t>
  </si>
  <si>
    <t>Uso y apertura de fosa</t>
  </si>
  <si>
    <t>Apoyar a las personas de escasos recursos económicos con el tramite de uso de apertura de fosa en momentos difíciles.</t>
  </si>
  <si>
    <t>150</t>
  </si>
  <si>
    <t>Informar al ciudadano sobre los distintos programas  gubernamentales.</t>
  </si>
  <si>
    <t>Orientación e información de programas de gobierno</t>
  </si>
  <si>
    <t>Orientar al ciudadano de los diferentes programas y servicios gubernamentales que adecuen a sus necesidades.</t>
  </si>
  <si>
    <t>Numero de personas atendidas / numero de personas que solicitan un servicio * 100</t>
  </si>
  <si>
    <t>752</t>
  </si>
  <si>
    <t>Documento</t>
  </si>
  <si>
    <t>Cartas de Residencia e Identidad</t>
  </si>
  <si>
    <t>Apoyo a los ciudadanos de escasos recursos con la condonación y descuentos en el tramite.</t>
  </si>
  <si>
    <t>350</t>
  </si>
  <si>
    <t>Brindar un espacio de atención personalizada a las demandas ciudadanas en medios de comunicación.</t>
  </si>
  <si>
    <t>Audiencias publicas en medios</t>
  </si>
  <si>
    <t>Eficiencia y gestión</t>
  </si>
  <si>
    <t>Eficientar la recepción y gestión de solicitudes y demandas ciudadanas.</t>
  </si>
  <si>
    <t>Número de audiencias / número de audiencias programadas * 100</t>
  </si>
  <si>
    <t>17154</t>
  </si>
  <si>
    <t>Eficientar la gestión a las demandas ciudadanas.</t>
  </si>
  <si>
    <t xml:space="preserve">Numero de personas atendidas </t>
  </si>
  <si>
    <t>Incrementar la respuesta a las demandas ciudadanas.</t>
  </si>
  <si>
    <t>Número de personas atendidas / número de personas que solicitan un servicio * 100</t>
  </si>
  <si>
    <t>Solicitudes</t>
  </si>
  <si>
    <t>27</t>
  </si>
  <si>
    <t>Eficientar la respuesta a las demandas ciudadanas por las dependencias municipales.</t>
  </si>
  <si>
    <t>Respuesta a demandas ciudadanas</t>
  </si>
  <si>
    <t>Porcentaje de respuesta a demandas de apoyo ciudadano.</t>
  </si>
  <si>
    <t>Número de solicitudes atendidas / número de solicitudes respondidas * 100</t>
  </si>
  <si>
    <t>Respuestas</t>
  </si>
  <si>
    <t>460</t>
  </si>
  <si>
    <t>Organizar eventos públicos de gestión y prestación de servicios municipales.</t>
  </si>
  <si>
    <t>Eventos y ferias de gestión y prestación de servicios públicos municipales</t>
  </si>
  <si>
    <t>Eficacia y gestión</t>
  </si>
  <si>
    <t>Acercar los programas y servicios municipales de apoyo a la ciudadanía.</t>
  </si>
  <si>
    <t>Número de servicios otorgados / número de servicios gestionados * 100</t>
  </si>
  <si>
    <t>Servicios otorgados</t>
  </si>
  <si>
    <t>Promover la participación ciudadana en la prestación de servicios públicos.</t>
  </si>
  <si>
    <t>Foros de consulta y reuniones de participación ciudadana</t>
  </si>
  <si>
    <t>Implementar acciones de participación ciudadana en la prestación de servicios públicos municipales.</t>
  </si>
  <si>
    <t>Número de ciudadanos que participan en programas y servicios municipales / número de acciones implementadas * 100</t>
  </si>
  <si>
    <t>Acciones o Eventos</t>
  </si>
  <si>
    <t>Descuentos JMAS</t>
  </si>
  <si>
    <t>Apoyar a las familias que acuden a solicitar un apoyo con la JMAS, para algún convenio o descuento.</t>
  </si>
  <si>
    <t>Número de solicitudes atendidas / número de solicitudes resueltas*100</t>
  </si>
  <si>
    <t>Gestionar antes las dependencias municipales los diferentes descuentos y programas que se ofrecen.</t>
  </si>
  <si>
    <t>Descuentos y programas ante las diferentes dependencias Federales, Estatales y Municipales</t>
  </si>
  <si>
    <t>Apoyar a las familias que acuden a solicitar apoyo para la realización de cualquier tramite antes las diferentes dependencias gubernamentales.</t>
  </si>
  <si>
    <t>Apoyos a los ciudadanos con diferentes tipos de necesidades económicas.</t>
  </si>
  <si>
    <t>Apoyo Económico</t>
  </si>
  <si>
    <t>Solventar las diferentes necesidades de las familias de escasos recursos.</t>
  </si>
  <si>
    <t>Número de personas atendidas / Número de presupuesto programado por apoyo * 100</t>
  </si>
  <si>
    <t>250</t>
  </si>
  <si>
    <t>Ciudadanos atendidos en el área de información y conmutador.</t>
  </si>
  <si>
    <t>Orientación y recepción de llamadas</t>
  </si>
  <si>
    <t>Se reciben y se dan atención a cada una de las llamadas que se reciben en conmutador de la Presidencia Municipal.</t>
  </si>
  <si>
    <t>Número de llamadas recibidas / Número de llamadas resueltas * 100</t>
  </si>
  <si>
    <t>Llamadas</t>
  </si>
  <si>
    <t>88469</t>
  </si>
  <si>
    <t>Secretaría Particular / Atención Ciudadana</t>
  </si>
  <si>
    <t>Secretaría Particular / Coordinación de Contacto Social</t>
  </si>
  <si>
    <t>Secretaría Particular / Despacho del Presidente</t>
  </si>
  <si>
    <t>Secretaría Particular / Conmutador</t>
  </si>
  <si>
    <t xml:space="preserve">Art. 71, fracción XII  del Reglamento Orgánico de la Administración Pública del Municipio de Juárez. </t>
  </si>
  <si>
    <t>Participar, coordinar y supervisar la entrega-recepción de las Dependencias, organismos descentralizados y fideicomisos del Municipio, en los términos de la ley y reglamento correspondientes.</t>
  </si>
  <si>
    <t xml:space="preserve">Total de Entregas-Recepción </t>
  </si>
  <si>
    <t>Entregas-Recepción</t>
  </si>
  <si>
    <t>Archivos Doc.</t>
  </si>
  <si>
    <t xml:space="preserve">Art. 71, fracción VI del Reglamento Orgánico de la Administración Pública del Municipio de Juárez. </t>
  </si>
  <si>
    <t>Auditorias</t>
  </si>
  <si>
    <t>Establecer las bases generales para la realización de auditorías e inspecciones a las Dependencias;</t>
  </si>
  <si>
    <t>Total de Auditorias realizadas</t>
  </si>
  <si>
    <t xml:space="preserve">Art. 71, fracción XVI, del Reglamento Orgánico de la Administración Pública del Municipio de Juárez. </t>
  </si>
  <si>
    <t xml:space="preserve">Declaraciones Patrimoniales </t>
  </si>
  <si>
    <t>Requerir y recibir las declaraciones patrimoniales de los servidores públicos municipales de conformidad con el Código y la Ley de Responsabilidades de los Servidores Públicos del Estado de Chihuahua.</t>
  </si>
  <si>
    <t>Total de Declaraciones Patrimoniales presentadas</t>
  </si>
  <si>
    <t xml:space="preserve">Declaraciones </t>
  </si>
  <si>
    <t xml:space="preserve">Art. 71, fracción XIX, del Reglamento Orgánico de la Administración Pública del Municipio de Juárez. </t>
  </si>
  <si>
    <t>Participaciones en eventos licitaciones</t>
  </si>
  <si>
    <t xml:space="preserve">Total de Participaciones de Licitaciones </t>
  </si>
  <si>
    <t>Licitaciones</t>
  </si>
  <si>
    <t>Contraloría Municipal</t>
  </si>
  <si>
    <t>Articulo 105.del Reglamento Orgánico de la Administración Pública del Municipio de Juárez, Fracción IX.</t>
  </si>
  <si>
    <t>Ordenes atendidas por las distintas Unidades Administrativas</t>
  </si>
  <si>
    <t>Atender y cerrar todas las ordenes recibidas durante el mes asignadas a cada uno de los miembros de TI</t>
  </si>
  <si>
    <t>` =(Número  de ordenes recibidas / Total de ordenes cerradas) *100</t>
  </si>
  <si>
    <t>Ordenes</t>
  </si>
  <si>
    <t>Sistema</t>
  </si>
  <si>
    <t>Articulo 107.del Reglamento Orgánico de la Administración Pública del Municipio de Juárez, Fracción IV.</t>
  </si>
  <si>
    <t>Número de Pagos por Internet</t>
  </si>
  <si>
    <t>Promover el pronto pago de impuestos a través del portal www.juarez.gob.mx</t>
  </si>
  <si>
    <t>`=(Número de pagos realizados trimestre año pasado/ Número  de pagos realizados mismo trimestre año actual)*100</t>
  </si>
  <si>
    <t>Pago</t>
  </si>
  <si>
    <t>Sistema de conciliación de pagos de medios alternos</t>
  </si>
  <si>
    <t>Articulo 105.del Reglamento Orgánico de la Administración Pública del Municipio de Juárez, Fracción V.</t>
  </si>
  <si>
    <t>Número de Enlaces de comunicación</t>
  </si>
  <si>
    <t>Comunicar a todos los usuarios vía enlace o Infinitum con los diferentes sistemas, Internet y correo electrónico</t>
  </si>
  <si>
    <t xml:space="preserve">Total de enlaces </t>
  </si>
  <si>
    <t>Caída</t>
  </si>
  <si>
    <t>Sistema de monitoreo de enlaces</t>
  </si>
  <si>
    <t xml:space="preserve">Articulo 105.del Reglamento Orgánico de la Administración Pública del Municipio de Juárez, Fracción XII. </t>
  </si>
  <si>
    <t>Actualización de SW en PC's y servidores</t>
  </si>
  <si>
    <t>Mantener el mayor número de equipo de computo actualizado en las ultimas versiones de SW</t>
  </si>
  <si>
    <t>Revisión física de la versión de SW</t>
  </si>
  <si>
    <t>PC y servidor</t>
  </si>
  <si>
    <t>Hoja de inventario</t>
  </si>
  <si>
    <t>Articulo 107.del Reglamento Orgánico de la Administración Pública del Municipio de Juárez, Fracción III.</t>
  </si>
  <si>
    <t>Respaldo de los distintos Sistemas</t>
  </si>
  <si>
    <t>Control de respaldo de los desarrollos</t>
  </si>
  <si>
    <t xml:space="preserve"> `=(Total de desarrollos respaldados/ Total de Desarrollos programados )*100</t>
  </si>
  <si>
    <t>GB</t>
  </si>
  <si>
    <t>Mantener actualizados los servidores con las ultimas actualizaciones y parches de seguridad</t>
  </si>
  <si>
    <t>Servidor</t>
  </si>
  <si>
    <t>PC y versión</t>
  </si>
  <si>
    <t>Dirección General de Informática y Comunicaciones</t>
  </si>
  <si>
    <t>El valor de la meta dependerá de la promoción que se le de para realizar el pago de impuestos por internet</t>
  </si>
  <si>
    <t>Las caídas presentadas dependen del proveedor y fallas de energía.</t>
  </si>
  <si>
    <t>La actualización dependerá de la capacidad de la PC o del servidor así como de la actualización de la versión del SW</t>
  </si>
  <si>
    <t>Para realizar esta tarea es necesario se cuente con un servidor de respaldos</t>
  </si>
  <si>
    <t xml:space="preserve">Art. 15, fracción XII Y Art. 17, fracción I del Reglamento Orgánico de la Administración Pública del Municipio de Juárez. </t>
  </si>
  <si>
    <t xml:space="preserve">Amparos </t>
  </si>
  <si>
    <t>Defender los intereses del Municipio</t>
  </si>
  <si>
    <t>`=(Número de amparos solicitados /Número de amparos resueltos)*100</t>
  </si>
  <si>
    <t xml:space="preserve">Archivo </t>
  </si>
  <si>
    <t xml:space="preserve">Artículo 17 del Reglamento Orgánico de la Administración Pública del Municipio de Juárez, Fracción II. </t>
  </si>
  <si>
    <t xml:space="preserve">Juicios laborales </t>
  </si>
  <si>
    <t>Defensa del Municipio contra demandas laborales.</t>
  </si>
  <si>
    <t>`=(Número de Juicios laborales requeridos  /Número de Juicios laborales atendidos)*100</t>
  </si>
  <si>
    <t xml:space="preserve">Juicios civiles </t>
  </si>
  <si>
    <t xml:space="preserve">Defender al Municipio ante tribunales civiles </t>
  </si>
  <si>
    <t>`=(Número de Juicios civiles  notificados / Número de Juicios civiles resueltos)*100</t>
  </si>
  <si>
    <t xml:space="preserve">Artículo 17 del Reglamento Orgánico de la Administración Pública del Municipio de Juárez, Fracción I y III </t>
  </si>
  <si>
    <t xml:space="preserve">Contratos administrativos </t>
  </si>
  <si>
    <t>Llevar a cabo la revisión y en su caso la elaboración de los contratos que requiera el Municipio.</t>
  </si>
  <si>
    <t xml:space="preserve">`=(Total de contratos recibidos/ Total contratos elaborados) *100 </t>
  </si>
  <si>
    <t xml:space="preserve">Artículo 17 del Reglamento Orgánico de la Administración Pública del Municipio de Juárez, Fracción I y III. </t>
  </si>
  <si>
    <t xml:space="preserve">Contratos de obra pública </t>
  </si>
  <si>
    <t xml:space="preserve">`=(Total de contratos recibidos de obra pública / Total contratos elaborados) *100 </t>
  </si>
  <si>
    <t xml:space="preserve">Trámites administrativos </t>
  </si>
  <si>
    <t>Trámites, solicitudes, procedimientos, revocaciones, registros de indautor, etc.</t>
  </si>
  <si>
    <t xml:space="preserve">Total  de trámites administrativos realizados </t>
  </si>
  <si>
    <t>Trámite</t>
  </si>
  <si>
    <t xml:space="preserve">Artículo 17 del Reglamento Orgánico de la Administración Pública del Municipio de Juárez, Fracción III. </t>
  </si>
  <si>
    <t xml:space="preserve">Protocolizaciones </t>
  </si>
  <si>
    <t>Revisión de anteproyecto de una escritura de fraccionamiento enviado por un notario público.</t>
  </si>
  <si>
    <t>Anteproyectos revisados</t>
  </si>
  <si>
    <t xml:space="preserve">Permisos para fraccionamientos y condominios </t>
  </si>
  <si>
    <t>Revisión técnica y jurídica que se sube ante cabildo para su aprobación</t>
  </si>
  <si>
    <t>`=(Número de permisos solicitados/Número de permisos aprobados por cabildo)*100</t>
  </si>
  <si>
    <t xml:space="preserve">Denuncias penales </t>
  </si>
  <si>
    <t>Formulación de denuncias y querellas, seguimiento y coadyuvancia cuando se cometen ilicitos contra el municipio.</t>
  </si>
  <si>
    <t xml:space="preserve">Total de denuncias penales </t>
  </si>
  <si>
    <t>Asesorías Jurídicas brindadas</t>
  </si>
  <si>
    <t>Asesoría a dependencias y funcionarios sobre interpretación y aplicación de la ley.</t>
  </si>
  <si>
    <t>Asesoría</t>
  </si>
  <si>
    <t xml:space="preserve">Artículo 21 del Reglamento Orgánico de la Administración Pública del Municipio de Juárez, Fracción V. </t>
  </si>
  <si>
    <t xml:space="preserve">Carta de residencia </t>
  </si>
  <si>
    <t>`=(Número de cartas de residencia solicitadas /Número de cartas de residencia otorgadas )*100</t>
  </si>
  <si>
    <t xml:space="preserve">Artículo 21 del Reglamento Orgánico de la Administración Pública del Municipio de Juárez, Fracción V.  </t>
  </si>
  <si>
    <t xml:space="preserve">Cartas de identificación </t>
  </si>
  <si>
    <t>Otorgar una carta de identidad a todo ciudadano que la requiera y no cuente con alguna identificación oficial para realizar cualquier trámite de su interés.</t>
  </si>
  <si>
    <t xml:space="preserve">Total de cartas de identificación realizadas </t>
  </si>
  <si>
    <t xml:space="preserve">Artículo 21 del Reglamento Orgánico de la Administración Pública del Municipio de Juárez, Fracción I. </t>
  </si>
  <si>
    <t>Permisos para fiestas y espectáculos públicos</t>
  </si>
  <si>
    <t>Que todo evento público y privado se lleve a cabo conforme al reglamento.</t>
  </si>
  <si>
    <t>`=(Número de permisos solicitados/Número de permisos aprobados)*100</t>
  </si>
  <si>
    <t>`=(Número de Cartas solicitadas/Número de Cartas Otorgadas)*100</t>
  </si>
  <si>
    <t xml:space="preserve">Artículo 21 del Reglamento Orgánico de la Administración Pública del Municipio de Juárez, Fracción IX. </t>
  </si>
  <si>
    <t>Solicitud de denuncio</t>
  </si>
  <si>
    <t>Procedimiento administrativo, mediante el cual un particular solicita la enajenación a título oneroso de un terreno del dominio privado Municipal.</t>
  </si>
  <si>
    <t>`=(Número de Solicitudes recibidas/ Número de Solicitudes de denuncio resueltas)*100</t>
  </si>
  <si>
    <t xml:space="preserve">Solicitud de compra-venta </t>
  </si>
  <si>
    <t>Procedimiento administrativo, mediante el cual un particular solicita la enajenación a título oneroso de un terreno de dominio público o privado Municipal con exclusión del trámite de denuncio.</t>
  </si>
  <si>
    <t>`=(Número de solicitudes recibidas/ Número de solicitudes de compra-venta resueltas)*100</t>
  </si>
  <si>
    <t xml:space="preserve">Solicitud de donación </t>
  </si>
  <si>
    <t>Procedimiento administrativo, mediante el cual un particular solicita la enajenación a título gratuito de un terreno del dominio privado Municipal.</t>
  </si>
  <si>
    <t>`=(Número de solicitudes recibidas/ Número de solicitudes de donación resueltas)*100</t>
  </si>
  <si>
    <t>Artículo 21 del Reglamento Orgánico de la Administración Pública del Municipio de Juárez, Fracción IX.</t>
  </si>
  <si>
    <t>Solicitud de permutas</t>
  </si>
  <si>
    <t>`=(Número de solicitudes recibidas/ Número de solicitudes de permutas resueltas)*100</t>
  </si>
  <si>
    <t xml:space="preserve">Artículo 21 del Reglamento Orgánico de la Administración Pública del Municipio de Juárez, Fracción II. </t>
  </si>
  <si>
    <t>Anuencias atendidas</t>
  </si>
  <si>
    <t>Brindar certeza jurídica a las personas interesadas en obtener un permiso para la venta y/o consumo de cerveza y/o vino de mesa.</t>
  </si>
  <si>
    <t>`=(Número de permisos solicitados / Número de permisos aprobados)*100</t>
  </si>
  <si>
    <t xml:space="preserve">Artículo 21 del Reglamento Orgánico de la Administración Pública del Municipio de Juárez, Fracción VI. </t>
  </si>
  <si>
    <t>Conscriptos registrados</t>
  </si>
  <si>
    <t xml:space="preserve">Artículo 21 del Reglamento Orgánico de la Administración Pública del Municipio de Juárez, Fracción VII. </t>
  </si>
  <si>
    <t xml:space="preserve">Visitas domiciliarias </t>
  </si>
  <si>
    <t>Para investigación y aplicación de estudio socio económico.</t>
  </si>
  <si>
    <t>Número de visitas domiciliarias realizadas/ Número de Visitas domiciliarias programadas *100</t>
  </si>
  <si>
    <t>Personas atendidas por el Consejo Local de Tutelas</t>
  </si>
  <si>
    <t>Atender a toda persona que acude por asesoría jurídica y orientación en relación con menores e incapaces, además de dar inicio y seguimiento a trámites como nombramiento de tutor, juicio de interdicción, dependencia económica,  etc.</t>
  </si>
  <si>
    <t>=(Número de personas que solicitan asesoría /Número de personas que reciben asesoría)*100</t>
  </si>
  <si>
    <t>Expedientes revisados por el Consejo Local de Tutelas radicados en Juzgados Civiles y de lo Familiar</t>
  </si>
  <si>
    <t xml:space="preserve">Eficacia </t>
  </si>
  <si>
    <t>Cumplimiento de los tutores y/o curadores de los cargos que se les confieren.</t>
  </si>
  <si>
    <t>`=(Total de Expedientes revisados/Total de expedientes del Consejo Local de Tutelas radicados en Juzgados Civiles y de lo Familiar)*100</t>
  </si>
  <si>
    <t>Artículo 22 del Reglamento Orgánico de la Administración Pública del Municipio de Juárez, Fracción I y II.</t>
  </si>
  <si>
    <t>Aperturas otorgadas del comercio formal</t>
  </si>
  <si>
    <t>Conocer en número, los nuevos permisos otorgados.</t>
  </si>
  <si>
    <t>`=(Número de permisos de apertura solicitados  / Número de permisos otorgados comercio formal)*100</t>
  </si>
  <si>
    <t xml:space="preserve">Artículo 22 del Reglamento Orgánico de la Administración Pública del Municipio de Juárez, Fracción I y II. </t>
  </si>
  <si>
    <t>Renovación de permisos (comercio formal)</t>
  </si>
  <si>
    <t>Tener un control de los comerciantes formales.</t>
  </si>
  <si>
    <t>`=(Total de Renovaciones de permisos solicitadas / Total de comerciantes  comercio formal)*100</t>
  </si>
  <si>
    <t xml:space="preserve">Artículo 22 del Reglamento Orgánico de la Administración Pública del Municipio de Juárez, Fracción I. </t>
  </si>
  <si>
    <t>Aperturas otorgadas del comercio informal</t>
  </si>
  <si>
    <t>Tener un control de los vendedores ambulantes.</t>
  </si>
  <si>
    <t>`=(Número de permisos de apertura solicitados  / Número de permisos otorgados comercio informal)*100</t>
  </si>
  <si>
    <t xml:space="preserve">Artículo 22 del Reglamento Orgánico de la Administración Pública del Municipio de Juárez, Fracción I y V. </t>
  </si>
  <si>
    <t xml:space="preserve">Permisos temporales otorgados (comercio informal) </t>
  </si>
  <si>
    <t>Registro y control de permisos temporales</t>
  </si>
  <si>
    <t>`=(Número de permisos temporales solicitados  / Número de permisos otorgados comercio informal)*100</t>
  </si>
  <si>
    <t>Renovación de permisos (comercio informal)</t>
  </si>
  <si>
    <t>Tener un control de los comerciantes.</t>
  </si>
  <si>
    <t>`=(Total de Renovaciones de permisos solicitadas / Total de comerciantes  comercio informal)*100</t>
  </si>
  <si>
    <t>Dirección Jurídica</t>
  </si>
  <si>
    <t>Dirección de Gobierno</t>
  </si>
  <si>
    <t>Dirección de Regulación Comercial</t>
  </si>
  <si>
    <t>En el mes de marzo se realizaron 51 amparos, 7 en lo que va del 2018, representando un 35% de avance.</t>
  </si>
  <si>
    <t>Durante el mes de marzo se realizaron 5 juicios laborales, 9 durante el 2018, lo que representa un avance del 10%.</t>
  </si>
  <si>
    <t>Durante el mes de marzo se realizaron 2  juicios civiles, lo que representa un 20% de avance.</t>
  </si>
  <si>
    <t>Durante el mes de marzo se realizaron 48 contratos administrativos, 98 en lo que va del 2018, representando un 33% de avance.</t>
  </si>
  <si>
    <t xml:space="preserve">Registro Para Recolectores de Residuos </t>
  </si>
  <si>
    <t>Regular en forma activa los desechos sólidos y orgánicos para controlar la disposición final de los mismos.</t>
  </si>
  <si>
    <t>=( Número de registros de Recolectores de residuos con cumplimiento de requisitos municipales y ecológicos para su funcionamiento / Número de empresas registradas en padrón) *100</t>
  </si>
  <si>
    <t>Autorizaciones</t>
  </si>
  <si>
    <t>Archivo, base de datos.</t>
  </si>
  <si>
    <t>Evaluar los proyectos en Materia de Impacto Ambiental, y que estos sean elaborados por empresas y/o personas que brinden un servicio profesional y confiable.</t>
  </si>
  <si>
    <t>Registro para el Padrón de prestadores de servicio</t>
  </si>
  <si>
    <t xml:space="preserve">Regular o refrendar en forma activa a los prestadores de servicios para la Evaluación de Impactos Ambientales. </t>
  </si>
  <si>
    <t>=( Número de registros de Prestadores de servicios con cumplimiento de requisitos municipales y ecológicos para su funcionamiento / Número de Prestadores de servicios, registrados en padrón) *100</t>
  </si>
  <si>
    <t>Dictamen</t>
  </si>
  <si>
    <t>Medición de Ozono generado en la ciudad.</t>
  </si>
  <si>
    <t xml:space="preserve">Mantener informada a la ciudadanía en general, los resultados cada  día de la cantidad de ozono generado en nuestra ciudad. </t>
  </si>
  <si>
    <t>=(Monitoreos del mes en curso*Monitoreos anuales programados/100)</t>
  </si>
  <si>
    <t>Monitoreos</t>
  </si>
  <si>
    <t>Bitácoras, Oficios y Fotógrafas en formato digital</t>
  </si>
  <si>
    <t>Medición de Monóxido de carbono generado en la Ciudad.</t>
  </si>
  <si>
    <t xml:space="preserve">Mantener informada a la ciudadanía en general, los resultados cada día de la cantidad de Monóxido de Carbono generada en nuestra ciudad. </t>
  </si>
  <si>
    <t>Bitácoras, Oficios y Fotografías en formato digital</t>
  </si>
  <si>
    <t>Medición de PM10 generado en la ciudad.</t>
  </si>
  <si>
    <t xml:space="preserve">Mantener informada a la ciudadanía en general, los resultados cada 6 días de la cantidad de PM-10 producidos en nuestra ciudad. </t>
  </si>
  <si>
    <t>Controlar, gestionar, regular y tener un registro de negocios dedicados al ramo de la venta de autopartes usadas (Yonkes), basándonos en el REPA , articulo 201, Fracción I; la Ley Estatal de Residuos y la Ley de Ingresos del Municipio de Juárez  y a su vez controlar el impacto ambiental.</t>
  </si>
  <si>
    <t>Registro de Yonkes y/o Compra Venta de Metales</t>
  </si>
  <si>
    <t>Tener un Registro actualizado de los Negocios Dedicados al Giro de Yonkes</t>
  </si>
  <si>
    <t>Registros</t>
  </si>
  <si>
    <t>Archivo y Fotografías en formato digital</t>
  </si>
  <si>
    <t xml:space="preserve">Gestionar y regular los Yonkes en la ciudad basados en la Ley de Ingresos del Municipio de Juárez. </t>
  </si>
  <si>
    <t>Identificar a los negocios que cuentan con engomado vigente para comprobar que cumplen con las Normas Ambientales</t>
  </si>
  <si>
    <t>Prevenir y controlar la contaminación por residuos, por consiguiente la Dirección de Ecología es la responsable de gestionar el acopio, almacenamiento, transporte, manejo y disposición de residuos sólidos urbanos, basándose en el REPA, articulo 201, Fracción I; la Ley Estatal de Residuos y la Ley de Ingresos del Municipio de Juárez.</t>
  </si>
  <si>
    <t>Pago de Engomado al Registro  de Desponchadoras y/o Generadores de Llantas de Desecho</t>
  </si>
  <si>
    <t>Actualizar el Registro de los Negocios de Desponchadoras, Llanteras y/o Generadores de llantas de Desecho</t>
  </si>
  <si>
    <t>=(Registros a desponchadoras emitidos por mes* registros emitidos por año a desponchadoras/100)</t>
  </si>
  <si>
    <t>Campaña y programas de concientización para la sobrepoblación de animales y a su vez buscar el bienestar animal basados en el Reglamento para la Protección y Control de Animales Domésticos del Municipio de Juárez, Estado de Chihuahua.</t>
  </si>
  <si>
    <t xml:space="preserve">Inspecciones de maltrato animal </t>
  </si>
  <si>
    <t>Atender denuncias para evitar el maltrato de los animales y corregir faltas a la Norma en la Materia</t>
  </si>
  <si>
    <t>=(Denuncias por maltrato animal al mes*denuncias por maltrato animal al año/100)</t>
  </si>
  <si>
    <t>Denuncias</t>
  </si>
  <si>
    <t>Dirección de Ecología                                         Planeación ecológica</t>
  </si>
  <si>
    <t>Dirección de Ecología Calidad del aire</t>
  </si>
  <si>
    <t>Dirección de Ecología Inspección, Vigilancia y Asistencia Técnica Ambiental</t>
  </si>
  <si>
    <t>Difundir una optima imagen del trabajo operativo de seguridad vial y apoyo a la ciudadanía en labores de ayuda social.</t>
  </si>
  <si>
    <t>Mejorar la imagen de la Institución</t>
  </si>
  <si>
    <t>Número de difusiones  realizadasNúmero de difusiones programadas*100</t>
  </si>
  <si>
    <t>Informes</t>
  </si>
  <si>
    <t>Archivo Departamento Comunicación Social</t>
  </si>
  <si>
    <t>Reportes  causas de hechos de tránsito</t>
  </si>
  <si>
    <t>Conocer las causas que originan los accidentes con la finalidad de prevenirlos</t>
  </si>
  <si>
    <t>Número de reportes realizados Número de reportes programados *100</t>
  </si>
  <si>
    <t>Reportes</t>
  </si>
  <si>
    <t xml:space="preserve">Archivo de Direccion Tecnica </t>
  </si>
  <si>
    <t>Disminuir la siniestralidad</t>
  </si>
  <si>
    <t>Programas</t>
  </si>
  <si>
    <t>Producir programas estratégicos para disminuir la siniestralidad, morbilidad y mortalidad, por causas de hechos de Transito.</t>
  </si>
  <si>
    <t>Disminuir la morbilidad</t>
  </si>
  <si>
    <t>Disminuir la mortalidad</t>
  </si>
  <si>
    <t>Implementar cursos de concientización para conductores de alto riesgo</t>
  </si>
  <si>
    <t>Cursos prevención realizadas</t>
  </si>
  <si>
    <t>Concientizar a los ciudadanos los efectos del alcohol al conducir</t>
  </si>
  <si>
    <t>Cursos</t>
  </si>
  <si>
    <t>acciones de prevención realizadas</t>
  </si>
  <si>
    <t>Beneficiados</t>
  </si>
  <si>
    <t xml:space="preserve">Implementar cursos en los diferentes sectores de la sociedad, para difundir los conocimientos sobre la Educación Vial </t>
  </si>
  <si>
    <t>Estructurar y capacitar brigadas en seguridad vial en escuelas de diversos niveles y empresas.</t>
  </si>
  <si>
    <t xml:space="preserve"> Brigadas de apoyo realizadas</t>
  </si>
  <si>
    <t>Organizar a las personas para evitar accidentes viales</t>
  </si>
  <si>
    <t>Cursos de educación vial a la comunidad</t>
  </si>
  <si>
    <t>Número de cursos otorgados  Número de cursos programados*100</t>
  </si>
  <si>
    <t>Continuar con la profesionalización de los elementos para elevar el nivel de conocimientos para el desempeño de sus funciones.</t>
  </si>
  <si>
    <t>Cursos profesionalización de elementos.</t>
  </si>
  <si>
    <t>Otorgar los conocimientos necesarios a los elementos para un mejor desempeño de sus funciones</t>
  </si>
  <si>
    <t>Archivo de Coordinacion optva/admtva</t>
  </si>
  <si>
    <t>Capacitar a los conductores de vehículos del servicio particular, Transporte público, empresas e instituciones sobre los lineamientos en seguridad vial.</t>
  </si>
  <si>
    <t xml:space="preserve"> capacitaciones realizadas</t>
  </si>
  <si>
    <t>Difundir los lineamientos del Reglamento de Tránsito</t>
  </si>
  <si>
    <t>Gestiones</t>
  </si>
  <si>
    <t>Número de gestiones realizadas  Número de gestiones entregadas*100</t>
  </si>
  <si>
    <t>Archivo de Administrativo</t>
  </si>
  <si>
    <t>Optimizar  la estructura y mantenimiento de la Red Semafórica.</t>
  </si>
  <si>
    <t>Mantenimiento semáforos reparados</t>
  </si>
  <si>
    <t>Número de  semáforos reparadosnumnero de programados*100</t>
  </si>
  <si>
    <t xml:space="preserve">Archivo de Control de Trafico </t>
  </si>
  <si>
    <t>Mant red semáforos instalados</t>
  </si>
  <si>
    <t>Capacitaciones brindadas a  usuarios</t>
  </si>
  <si>
    <t>Número de capacitaciones realizadas  Número capacitaciones proyectadas*100</t>
  </si>
  <si>
    <t>Diseñar Auditorias Viales en puntos de alto riesgo de accidentes.</t>
  </si>
  <si>
    <t>Diseñar programas de Auditorias Viales</t>
  </si>
  <si>
    <t>Mejorar las condiciones estructurales de la vía pública</t>
  </si>
  <si>
    <t>Número de etapas concluidas etapas programadas*100</t>
  </si>
  <si>
    <t>metros lineales de pintura</t>
  </si>
  <si>
    <t>Implementar operativos con una logística previamente analizada para los eventos masivos.</t>
  </si>
  <si>
    <t>Operativos en eventos masivos</t>
  </si>
  <si>
    <t>Dar a la ciudadanía un ambiente de seguridad vial en los eventos masivos</t>
  </si>
  <si>
    <t>Elaborar e instalar la señalización vertical y horizontal adecuada para el control del tránsito vehicular.</t>
  </si>
  <si>
    <t>Instalación de señalización</t>
  </si>
  <si>
    <t>instalaciones</t>
  </si>
  <si>
    <t>Brigadas de apoyo formadas</t>
  </si>
  <si>
    <t>Número de brigadas realizadas  Número de brigadas programadas * 100</t>
  </si>
  <si>
    <t>Brigadas</t>
  </si>
  <si>
    <t>Optimizar las condiciones mecánicas de los vehículos que desempeñan funciones operativas.</t>
  </si>
  <si>
    <t>Vehículos revisados</t>
  </si>
  <si>
    <t>Número de vehículos revisados  Número de vehículos totales*100</t>
  </si>
  <si>
    <t>Activar la Academia de Tránsito, para formar elementos íntegramente capacitados y de esta manera implementar la depuración de los malos elementos, además de ampliar las posibilidades de atención eficiente en una zona más amplia de operación.</t>
  </si>
  <si>
    <t>Activar la academia para incrementar la fuerza operativa.</t>
  </si>
  <si>
    <t>Numero de academias</t>
  </si>
  <si>
    <t>Academias</t>
  </si>
  <si>
    <t>Archivo de Academia</t>
  </si>
  <si>
    <t>Ampliaciones y/o remodelaciones de instalaciones</t>
  </si>
  <si>
    <t>Numero de remodelaciones o ampliaciones</t>
  </si>
  <si>
    <t>ampliaciones y/o remodelaciones</t>
  </si>
  <si>
    <t xml:space="preserve"> Tránsito Municipal</t>
  </si>
  <si>
    <t>Transmisión en vivo  de Sesión de Cabildo.</t>
  </si>
  <si>
    <t xml:space="preserve">Total  de sesiones de cabildo trasmitidas en vivo. </t>
  </si>
  <si>
    <t xml:space="preserve">Trasmisiones </t>
  </si>
  <si>
    <t>Página de cd Juárez.</t>
  </si>
  <si>
    <t>Coadyuvar a la creación de un vínculo permanente de comunicación entre gobierno y sociedad a través de las redes sociales.</t>
  </si>
  <si>
    <t>Transmisión en vivo  de Licitaciones.</t>
  </si>
  <si>
    <t>Transparentar la asignación de recursos y proyectos del Municipio.</t>
  </si>
  <si>
    <t xml:space="preserve">Total  de Licitaciones  trasmitidas en vivo. </t>
  </si>
  <si>
    <t>Recabar, identificar y seleccionar la información sobre actos, eventos, posturas y comunicaciones del Presidente y en general de la Administración, para su publicación en las redes oficiales de los mismos</t>
  </si>
  <si>
    <t>Publicaciones en página Seguridad Ciudadana.</t>
  </si>
  <si>
    <t>Total de publicaciones de la pagina de Seguridad Ciudadana.</t>
  </si>
  <si>
    <t>Publicaciones</t>
  </si>
  <si>
    <t>Pagina de Seguridad Ciudadana.</t>
  </si>
  <si>
    <t>Solicitudes ciudadanas.</t>
  </si>
  <si>
    <t xml:space="preserve">Responder y canalizar las inquietudes de los ciudadanos. </t>
  </si>
  <si>
    <t>Número de comentarios, en las redes oficiales.</t>
  </si>
  <si>
    <t xml:space="preserve">Comentarios </t>
  </si>
  <si>
    <t>Paginas oficiales.</t>
  </si>
  <si>
    <t>Coordinación de Redes Sociales.</t>
  </si>
  <si>
    <t xml:space="preserve">Este programa cuenta con donaciones de empresas privadas y presupuesto municipal. La meta se estableció referente al total de piezas que salen </t>
  </si>
  <si>
    <t>Apoyar a la ciudadanía de escasos recursos con la entrega de material para construcción (block, cemento, impermeabilizante, cemento, etc. ) en las zonas de atención prioritaria (ZAP) de la ciudad.</t>
  </si>
  <si>
    <t>Condonación y descuentos en el trámite.</t>
  </si>
  <si>
    <t xml:space="preserve">Evaluar a los aspirantes para el Padrón de recolección de residuos no peligrosos ante el municipio los cuales deberán cumplir con el Reglamento de Ecología y Protección al Ambiente del Municipio de Juárez.  </t>
  </si>
  <si>
    <t>Conocer las causas que originan la siniestralidad, por medio de una estadística de hechos de Tránsito</t>
  </si>
  <si>
    <t>Gestionar recursos materiales ante los diferentes ordenes de gobierno para el buen desempeño de la labor del agente de tránsito.</t>
  </si>
  <si>
    <t xml:space="preserve">Trimestral </t>
  </si>
  <si>
    <t>Dirección de Limpia</t>
  </si>
  <si>
    <t>Solicitudes recibidas/solicitudes atendidas</t>
  </si>
  <si>
    <t>Es la superficie en metros cuadrados de las áreas públicas que son atendidas.</t>
  </si>
  <si>
    <t>Superficie total/superficie mensual</t>
  </si>
  <si>
    <t>Son las llantas de desecho que son arrojadas en la vía pública.</t>
  </si>
  <si>
    <t>Total llantas/ total mensual llantas</t>
  </si>
  <si>
    <t>Es la cantidad de basura y hierba resultado de la limpieza de las áreas públicas que conforman la ciudad.</t>
  </si>
  <si>
    <t>Total de tiliches/ total mensual tiliches</t>
  </si>
  <si>
    <t>Total de tierra de arrastre/ total mensual tierra de arrastre</t>
  </si>
  <si>
    <t>Son desechos de construcción por obras o demoliciones que son arrojadas a la vía pública.</t>
  </si>
  <si>
    <t>Total de escombro/ total mensual de escombro</t>
  </si>
  <si>
    <t>Barrido mecánico</t>
  </si>
  <si>
    <t>Retiro de animales muertos en la vía pública.</t>
  </si>
  <si>
    <t>Total de perros retirados/ total mensual de perros retirados</t>
  </si>
  <si>
    <t>Son pláticas de concientización del cuidado del medio ambiente a escuelas y grupos sociales.</t>
  </si>
  <si>
    <t>Total de platicas/ total mensual de platicas</t>
  </si>
  <si>
    <t>Total de basura retirada en panteones/total mensual de basura retirada en panteones</t>
  </si>
  <si>
    <t>Total de caballos sacrificados/total mensual de caballos sacrificados</t>
  </si>
  <si>
    <t>Reporte de sacrificio mensual y lista diaria</t>
  </si>
  <si>
    <t>Ganadería, Dirección de Ind. Agropecuaria</t>
  </si>
  <si>
    <t>Total de cerdossacrificados/total mensual de cerdos sacrificados</t>
  </si>
  <si>
    <t>Total de reses sacrificados/total mensual de reses sacrificados</t>
  </si>
  <si>
    <t>Total de bachan de caballo/total mensual de bachan de caballo</t>
  </si>
  <si>
    <t>Total de bachan quemado/total mensual de bachan quemado</t>
  </si>
  <si>
    <t>Total de res quemada/total mensual de res quemada</t>
  </si>
  <si>
    <t>Dirección de Alumbrado Público</t>
  </si>
  <si>
    <t>Reinstalación de luminaria</t>
  </si>
  <si>
    <t xml:space="preserve">Dar servicio de limpieza y mantenimiento a parques y áreas verdes de la ciudad </t>
  </si>
  <si>
    <t>Total de peticiones/total mensual de peticiones recibidas</t>
  </si>
  <si>
    <t>Atención ciudadana</t>
  </si>
  <si>
    <t>Árbol</t>
  </si>
  <si>
    <t>Total de superficie/total mensual de superficie atendida</t>
  </si>
  <si>
    <t>Son las actividades de limpieza y mantenimiento en los parques públicos.</t>
  </si>
  <si>
    <t>Son las actividades de limpieza y mantenimiento en los camellones que cuentan con área verde.</t>
  </si>
  <si>
    <t>Total de trabajos en camellones/total mensual de trabajos en camellones</t>
  </si>
  <si>
    <t>Total de basura retirada de los parques/total mensual de basura retirada en los parques</t>
  </si>
  <si>
    <t>Artículos pintados (juegos, bancas, cestos, etc.)</t>
  </si>
  <si>
    <t>Es el equipamiento que se encuentra en los parques públicos de la ciudad</t>
  </si>
  <si>
    <t xml:space="preserve">Artículos </t>
  </si>
  <si>
    <t>Árboles que se encuentran el vivero</t>
  </si>
  <si>
    <t>Total de M³ de agua/total mensual de M³ de agua</t>
  </si>
  <si>
    <t>Proteger a la población y su entorno ante un posible desastre provocado por un agente natural o humano, todo esto a través de acciones y estrategias que reduzcan o eliminen las pérdidas de vidas humanas, así como los bienes materiales y su entorno ecológico.</t>
  </si>
  <si>
    <t>Número de Albercas con Salvavidas Certificados</t>
  </si>
  <si>
    <t>(Cantidad de albercas con salvavidas certificados/total de albercas en el municipio)*100</t>
  </si>
  <si>
    <t>Cuantitativa</t>
  </si>
  <si>
    <t>Dirección General de Protección Civil</t>
  </si>
  <si>
    <t>Banderazo de la Primer Jornada de Lucha Contra el Dengue</t>
  </si>
  <si>
    <t xml:space="preserve">Eficacia  </t>
  </si>
  <si>
    <t>El evento se llevó a cabo en la Secundaria Técnica 90 en el fraccionamiento Riberas del Bravo, con la presencia de cientos de estudiantes y personal docente del plantel.
Se informó que según la Organización Mundial de la Salud (OMS) un 40 por ciento de la población esta en riesgo de contraer el virus del Dengue, mientras que en México existe un registró de 60 mil contagios al año.
Por ello, el Alcalde invitó a los jóvenes a participar con la limpieza de sus hogares para prevenir la proliferación del mosquito portador del virus, alentándolos a compartir la información preventiva con los miembros de su comunidad.
En todo el territorio nacional se llevarán a cabo acciones para combatir y prevenir la aparición del mosquito transmisor de estas enfermedades, por lo que se harán fumigaciones en varias colonias de la ciudad.
Los trabajados son implementados por el Comité Municipal de Salud, con la participación de dependencias de los gobiernos municipal y estatal.
Como parte de la Jornada Nacional se llevará a cabo la nebulización y limpieza de parques, camellones y banquetas; rehabilitación de áreas verdes y recolección de basura.
Los trabajos se desarrollarán del 20 al 23 de marzo en las colonias Riberas del Bravo, Andrés Figueroa, México 68, Localidad Fundidora, Vergel y Revolución Mexicana.
Al evento también asistió el director de Salud Municipal, Francisco Ramírez Montañez; Flor Cuevas Vásquez, directora de Ecología; Rogelio Covarrubias Gil, subdirector de la Jurisdicción Sanitaria II; Francisco Palafox Rodríguez, director de la Secundaria Técnica 90 y el coordinador de Vectores de la Jurisdicción Sanitaria, Juan Martínez Pérez.</t>
  </si>
  <si>
    <t>Número de campañas realizadas / total campañas programadas * 100</t>
  </si>
  <si>
    <t>Campaña</t>
  </si>
  <si>
    <t xml:space="preserve">Documentos y fotografías </t>
  </si>
  <si>
    <t>Dirección de Salud Municipal</t>
  </si>
  <si>
    <t>Taller de Sexualidad</t>
  </si>
  <si>
    <t>Reunión Subcomité de Cáncer de Mama</t>
  </si>
  <si>
    <t xml:space="preserve">Se llevó a cabo la cuarta reunión del subcomité de cáncer de mama, donde se reunieron 15 personas, se dio retroalimentación sobre detalles del evento de Taller de Tamizaje en Exploración Física de Mama, además de asuntos generales de las actividades del mes de abril, y buscar herramientas de apoyo para el diseño de cédula para la exploración de mama, se le solicitó a cada institución médica y asociaciones civiles un reporte del total de mastografías realizadas en cada unidad. </t>
  </si>
  <si>
    <t>Personas atendidas</t>
  </si>
  <si>
    <t>Brindar un buen servicio  a trámites pendientes a realizar</t>
  </si>
  <si>
    <t>Atención al Público</t>
  </si>
  <si>
    <t>Familias</t>
  </si>
  <si>
    <t xml:space="preserve">Incluye Direcciones y Coordinaciones </t>
  </si>
  <si>
    <t>Citatorios y Notificaciones</t>
  </si>
  <si>
    <t>inspecciones y notificaciones</t>
  </si>
  <si>
    <t>Estudios Socioeconómicos</t>
  </si>
  <si>
    <t>Pago de Investigación (Denuncios)</t>
  </si>
  <si>
    <t>Títulos Elaborados</t>
  </si>
  <si>
    <t>Proporcionar el documento que acredita como  propietarios de su predio.</t>
  </si>
  <si>
    <t>Escrituras Elaboradas</t>
  </si>
  <si>
    <t>No. De escrituras programadas</t>
  </si>
  <si>
    <t>El ciudadano pagara el valor real  por su terreno</t>
  </si>
  <si>
    <t>Recalificaciones</t>
  </si>
  <si>
    <t>Se hace la recalificación de predios  para actualizar el valor.</t>
  </si>
  <si>
    <t>Convenios de pago</t>
  </si>
  <si>
    <t>Condonaciones</t>
  </si>
  <si>
    <t>Las condonación de predios  son para iglesias etc.</t>
  </si>
  <si>
    <t xml:space="preserve">Son ventas de nuevos lotes </t>
  </si>
  <si>
    <t>Ventas</t>
  </si>
  <si>
    <t xml:space="preserve">Acuerdos jurídicos </t>
  </si>
  <si>
    <t>Solicitudes de Terrenos</t>
  </si>
  <si>
    <t>Se realiza la revisión interna de los predios solicitados</t>
  </si>
  <si>
    <t>Diario se realizan recorridos por las colonias para cuidar invasiones en los predios.</t>
  </si>
  <si>
    <t>Inexistencia de Bienes</t>
  </si>
  <si>
    <t>Entregar terrenos donde sea una área factible para fincar</t>
  </si>
  <si>
    <t>Requisito para integrar el  expediente</t>
  </si>
  <si>
    <t xml:space="preserve">Visitas a las colonias </t>
  </si>
  <si>
    <t>Identificación de Finca</t>
  </si>
  <si>
    <t>En caso de particulares se investiga el predio en el R.P.P.</t>
  </si>
  <si>
    <t>Inv. R.P.P.</t>
  </si>
  <si>
    <t>Planos catastrales</t>
  </si>
  <si>
    <t>Cobrar el impuesto predial de acuerdo a la construcción</t>
  </si>
  <si>
    <t>Usos de suelo</t>
  </si>
  <si>
    <t>Lista de registro</t>
  </si>
  <si>
    <t>Dirección de Micro, Pequeñas y Medianas Empresas</t>
  </si>
  <si>
    <t>Licencias de funcionamiento</t>
  </si>
  <si>
    <t>Renovación de licencias de funcionamiento</t>
  </si>
  <si>
    <t xml:space="preserve">Cambios de propietarios en licencias </t>
  </si>
  <si>
    <t>Bajas en licencias de funcionamiento</t>
  </si>
  <si>
    <t xml:space="preserve">Cambio de razón social en licencias </t>
  </si>
  <si>
    <t>Artículo Sexto, Fracción I   Ley de Ingresos del Municipio de Juárez para el ejercicio fiscal 2018</t>
  </si>
  <si>
    <t>Ingresos por Impuestos</t>
  </si>
  <si>
    <t>Comparar los Ingresos proyectados en la Ley contra los Ingresos Reales obtenidos.</t>
  </si>
  <si>
    <t>`=(Total de Ingresos Reales obtenidos por concepto de Impuestos/Total de Ingresos Proyectados en Ley por concepto de Impuestos) *100</t>
  </si>
  <si>
    <t>Pesos</t>
  </si>
  <si>
    <t>Ley de Ingresos del Municipio de Juárez 2018 y Reportes generados del sistema denominado SAFICO</t>
  </si>
  <si>
    <t>Tesoreria Municipal                                                  Dirección de Ingresos</t>
  </si>
  <si>
    <t>Artículo Sexto, Fracción II   Ley de Ingresos del Municipio de Juárez para el ejercicio fiscal 2018</t>
  </si>
  <si>
    <t>Ingresos por Derechos</t>
  </si>
  <si>
    <t>`=(Total de Ingresos Reales obtenidos por concepto de Derechos/ Total de Ingresos Proyectados en Ley por concepto de Derechos)*100</t>
  </si>
  <si>
    <t>Tesoreria Municipal                                            Dirección de Ingresos</t>
  </si>
  <si>
    <t>Artículo Sexto, Fracción III   Ley de Ingresos del Municipio de Juárez para el ejercicio fiscal 2018</t>
  </si>
  <si>
    <t>Ingresos por Productos</t>
  </si>
  <si>
    <t>`=(Total de Ingresos Reales obtenidos por concepto de Productos/Total de Ingresos Proyectados en Ley por concepto de Productos) *100</t>
  </si>
  <si>
    <t>Tesoreria Municipal                                              Dirección de Ingresos</t>
  </si>
  <si>
    <t>Artículo Sexto, Fracción IV   Ley de Ingresos del Municipio de Juárez para el ejercicio fiscal 2018</t>
  </si>
  <si>
    <t>Ingresos por Aprovechamientos</t>
  </si>
  <si>
    <t>`=(Total de Ingresos Reales obtenidos por concepto de Aprovechamientos /Total de Ingresos Proyectados en Ley por concepto de Aprovechamientos) *100</t>
  </si>
  <si>
    <t>Tesoreria Municipal                                                Dirección de Ingresos</t>
  </si>
  <si>
    <t>Artículo Sexto, Fracción V   Ley de Ingresos del Municipio de Juárez para el ejercicio fiscal 2018</t>
  </si>
  <si>
    <t>Ingresos por Participaciones</t>
  </si>
  <si>
    <t>`=(Total de Ingresos Reales obtenidos por concepto de Participaciones/Total de Ingresos Proyectados en Ley por concepto de Participaciones)*100</t>
  </si>
  <si>
    <t>Tesoreria Municipal                                             Dirección de Contabilidad</t>
  </si>
  <si>
    <t>FISM-DF (Fondo de Infraestructura Municipal)</t>
  </si>
  <si>
    <t>`=(Total de Ingresos Reales obtenidos por concepto de FISM/Total de Ingresos Proyectados en Ley por concepto de FISM) *100</t>
  </si>
  <si>
    <t>Tesoreria Municipal                                              Dirección de Contabilidad</t>
  </si>
  <si>
    <t>FORTAMUN-DF(Fondo de Aportaciones para el Fortalecimiento Municipal)</t>
  </si>
  <si>
    <t>`=(Total de Ingresos Reales obtenidos por concepto de FORTAMUN/Total de Ingresos Proyectados en Ley por concepto de FORTAMUN) *100</t>
  </si>
  <si>
    <t>Tesoreria Municipal                                            Dirección de Contabilidad</t>
  </si>
  <si>
    <t>Ingreso por Predial</t>
  </si>
  <si>
    <t>`=(Total de Ingresos Reales obtenidos por concepto de Impuesto Predial/Total de Ingresos Proyectados en Ley por concepto de Impuesto Predial) *100</t>
  </si>
  <si>
    <t>Tesoreria Municipal                                             Dirección de Ingresos/ Dirección de Catastro</t>
  </si>
  <si>
    <t>Ingreso por Rezagos de Predial</t>
  </si>
  <si>
    <t>`=(Total de Ingresos Reales obtenidos por concepto de Rezagos del Impuesto Predial /Total de Ingresos Proyectados en Ley por concepto de Rezagos del Impuesto Predial) *100</t>
  </si>
  <si>
    <t>Tesoreria Municipal                                                                 Dirección de Ingresos/ Dirección de Catastro</t>
  </si>
  <si>
    <t xml:space="preserve"> Se tiene un 32.78 % de avance para el monitoreo de PM10 (se miden cada 6 días durante el año)</t>
  </si>
  <si>
    <t>59.64 % Yonkes y Compra Venta de Metales registrados.</t>
  </si>
  <si>
    <t xml:space="preserve">78.82  % de avance de desponchadoras registrados. </t>
  </si>
  <si>
    <t xml:space="preserve">39.34 % de avance para inspecciones de maltrato animal. </t>
  </si>
  <si>
    <t xml:space="preserve">Pago de Engomado Yonkes </t>
  </si>
  <si>
    <t>3.07 % de avance en pagos de engomado de Yonkes para dar cumplimiento ambiental. Sin avance al mes de Marzo.</t>
  </si>
  <si>
    <t>`=(Yonkes registrados al mes*Yonkes registrados totales al año/100)</t>
  </si>
  <si>
    <t>`=(Engomados emitidos a Yonkes al mes programado*Engomados a Yonkes emitidos por año/100)</t>
  </si>
  <si>
    <t>En el mes de junio, se realizaron 2 sesiones de cabildo.</t>
  </si>
  <si>
    <t>En el mes de junio,  se realizaron  un total de 43 transmisiones: 18 licitaciones de apertura, 15 de Fallo, 10 junta de aclaración.</t>
  </si>
  <si>
    <t>En el mes de junio, se realizaron 310 publicaciones.</t>
  </si>
  <si>
    <t>En el mes de junio se realizaron 12,440 comentarios.</t>
  </si>
  <si>
    <t>Al mes de junio  se tiene un avance del 45 % anual</t>
  </si>
  <si>
    <t>Al mes de Junio  se tiene un avance del 100% anual</t>
  </si>
  <si>
    <t>Al mes de Junio se tiene un avance del 36  % anual</t>
  </si>
  <si>
    <t>Al mes de junio se tiene un avance del  33% anual</t>
  </si>
  <si>
    <t>archivos, doc.</t>
  </si>
  <si>
    <t>Donativos que otorgan los regidores a ciudadanos de escasos recursos apoyando su economía por diferentes conceptos (otros)</t>
  </si>
  <si>
    <t>En el mes de junio se realizaron 8 amparos, 107 en lo que va del 2018, representando un 54%.</t>
  </si>
  <si>
    <t>Durante el mes de junio se realizaron 3 juicios laborales, 20 durante el 2018, lo que representa un 22%.</t>
  </si>
  <si>
    <t>Durante el mes de junio se realizó 1 juicio civil, 7 durante el 2018 lo que representa un 70% de avance.</t>
  </si>
  <si>
    <t>Durante el mes de junio se realizaron 45 contratos administrativos, 189 en lo que va del 2018, representando un 63% de avance.</t>
  </si>
  <si>
    <t>Durante el mes de junio se realizaron 7 contratos de obra pública, 150 en lo que va del 2018, representando un avance del 60% de avance.</t>
  </si>
  <si>
    <t>Durante el mes de junio se realizaron 10 trámites administrativos, 41 en lo que va del 2018 representando un 21% de avance.</t>
  </si>
  <si>
    <t>Durante el mes de junio se realizaron cuatro protocolizaciones, 9 en lo que va del 2018, lo que representa un 30% de avance.</t>
  </si>
  <si>
    <t>Durante el mes de junio se realizaron tres permisos para fraccionamiento y/o condominio, 12 en lo que va del 2018 representando un 40% de avance.</t>
  </si>
  <si>
    <t>Durante el mes de junio no se realizaron denuncias penales, una en lo que va del 2018, representando un 5% de avance.</t>
  </si>
  <si>
    <t>Durante el mes de junio se brindaron 19 asesorías jurídicas, 112 en el 2018, representando un 39% de avance.</t>
  </si>
  <si>
    <t>Durante el mes se junio se otorgaron 319 certificados de residencia, 2110 en lo que va del 2018, representa un 60% de avance.</t>
  </si>
  <si>
    <t>Durante el mes de junio se  otorgaron 1389 cartas de identidad, 5991 en lo que va del 2018, representando un 52% de avance.</t>
  </si>
  <si>
    <t>Durante el mes de junio se otorgaron 260 permisos para fiestas y espectáculos públicos, 981 en lo que va del 2018, representando un avance del 39%.</t>
  </si>
  <si>
    <t>Durante el mes de junio se otorgaron 498 cartas de no ingreso al Tribunal para Menores, 1570 en lo que va del 2018, representando un avance del 63%.</t>
  </si>
  <si>
    <t>Durante el mes de junio se recibió una solicitud de compra-venta, 8 en lo que va del 2018, representando un 44% de avance.</t>
  </si>
  <si>
    <t>Durante el mes de junio no se realizaron trámites.</t>
  </si>
  <si>
    <t>Durante el mes de junio no se recibieron solicitudes de permuta. 2 en el 2018 lo que representa un avance del 100%.</t>
  </si>
  <si>
    <t>Durante el mes de junio se atendieron 14 anuencias, 93 en lo que va del 2018,  representando un 47% de avance.</t>
  </si>
  <si>
    <t>Durante el mes de junio se registraron 171 conscriptos, 1894 en lo que va del 2018, representando un 54% de avance.</t>
  </si>
  <si>
    <t>Durante el mes de junio se realizaron tres visitas domiciliaria, 16 en lo que va del 2018, representando un 80% de avance.</t>
  </si>
  <si>
    <t>Durante el mes de junio se atendieron 176 personas, 933 en lo que va del 2018, representando un 72%.</t>
  </si>
  <si>
    <t>Durante el mes de junio se revisaron 722 expedientes, 5886 en lo que va del 2018, logrando un avance del 65%.</t>
  </si>
  <si>
    <t>En el mes de junio se otorgaron 189 aperturas de comercio formal, 2137 en lo que va del 2018, logrando un avance del 142%.</t>
  </si>
  <si>
    <t>En el mes de junio se otorgaron 263 renovaciones de comercio formal, 8971 en el 2018, logrando un avance del 121% sobre la meta programada.</t>
  </si>
  <si>
    <t>En el mes de junio se otorgaron 15 aperturas de comercio informal, 140 en lo que va del 2018 logrando un 56% de avance.</t>
  </si>
  <si>
    <t>En el mes de junio se otorgaron 404 permisos temporales de comercio informal, 11704 en el 2018, dando un avance del 85%.</t>
  </si>
  <si>
    <t>En el mes de junio se otorgaron 56 renovaciones de comercio informal, 1643 durante el 2018, logrando un 110% de avance.</t>
  </si>
  <si>
    <t>8333</t>
  </si>
  <si>
    <t>en el mes de junio se realizaron 66 difusiones, avance de meta programada 53.20%</t>
  </si>
  <si>
    <t>En el mes de junio se realizaron 30 reportes, avance de meta programada 49.58%</t>
  </si>
  <si>
    <t xml:space="preserve"> avance de meta programada 65%</t>
  </si>
  <si>
    <t>Se realizaron 25 cursos en el mes de junio, avance de meta programada 46.66%.</t>
  </si>
  <si>
    <t>En el mes de junio se beneficio a  230 personas con  el curso, avance de meta programada 31.21%</t>
  </si>
  <si>
    <t>En el mes de junio se beneficio a 1,698 personas, avance de meta programada 44.99%</t>
  </si>
  <si>
    <t>En el mes de junio se capacito a 158 personas, avance de meta programada 25.75%</t>
  </si>
  <si>
    <t>En el mes de junio se realizaron 28 cursos, avance de meta programada 89.25%</t>
  </si>
  <si>
    <t>En el mes de junio se capacito a 304 personas, avance de meta programada 29.44%</t>
  </si>
  <si>
    <t xml:space="preserve"> avance de meta programada 70%</t>
  </si>
  <si>
    <t>En el mes de junio se realizo 8 cursos, avance de meta programada 32%</t>
  </si>
  <si>
    <t>avance de meta programada 95%</t>
  </si>
  <si>
    <t xml:space="preserve"> Avance de meta programada 29.49%</t>
  </si>
  <si>
    <t>En el mes de junio se instalo 52 señalamientos, avance de meta programada 50.12%</t>
  </si>
  <si>
    <t>En el mes de junio se realizaron 3 cursos para estructurar brigadas 22.50%</t>
  </si>
  <si>
    <t>Se realizaron 105 reparaciones en el mes de junio, avance de meta programada 41.14%</t>
  </si>
  <si>
    <t xml:space="preserve">Avance de meta programada 100%. </t>
  </si>
  <si>
    <t>Presupuesto aprobado para iniciar con los 147 talleres mensuales, constancia #90</t>
  </si>
  <si>
    <t xml:space="preserve"> Programa Profe en tu Casa antes Tutor al rescate</t>
  </si>
  <si>
    <t>Eventos especiales Escuela mi 2da casa</t>
  </si>
  <si>
    <t xml:space="preserve">Becas entregadas a alumnos de nivel básico y medio </t>
  </si>
  <si>
    <t>Se refiere a los alumnos beneficiados con el programa de becas</t>
  </si>
  <si>
    <t>Programa de Becas</t>
  </si>
  <si>
    <t>Coordinación de Becas</t>
  </si>
  <si>
    <t>Actividad de Actos Coord. de Becas correspondientes al periodo Abril-Junio</t>
  </si>
  <si>
    <t>Programa de Escuela para Padres</t>
  </si>
  <si>
    <t>Actividad de bibliotecas correspondientes al periodo Abril-Junio</t>
  </si>
  <si>
    <t xml:space="preserve">Asistentes a los eventos </t>
  </si>
  <si>
    <t>2056.996</t>
  </si>
  <si>
    <t>Sancionando por un mal actuar a un total de 2 policía en el mes de Junio.</t>
  </si>
  <si>
    <t>No es posible programar una meta cuantitiva, toda vez que el apoyo en los eventos masivos depende de la necesidad que se requiera por parte de la ciudadanía. Durante el mes de Junio se apoyo en 10 eventos masivos.</t>
  </si>
  <si>
    <t xml:space="preserve">No es posible determinar una meta cuantitativa debido a que las reuniones son los diversos grupos no se tienen programadas de manera sistemática. Durante el mes de Junio se apoyo en 35 mesas de trabajo. </t>
  </si>
  <si>
    <t>Durante el mes de Junio del año 2018 , la Policía Comunitaria beneficio a 4,029 ciudadanos mediante la implementación de estrategias preventivas a través de reuniones vecinales. Las estrategias son: Teléfono comunitario, vecino vigilante y nosotros nos cuidamos con silbato. A través de las mismas se fomenta la participación activa de la ciudadanía para trabajar en la prevención de delitos y buscar erradicar los mismos.</t>
  </si>
  <si>
    <t>Durante el mes de Junio del año 2018, la Policía de Proximidad realizó la difusión de 6,240  trípticos informativos, en 23 Industrias Maquiladoras del Municipio, beneficiando a los colaboradores de las mismas con información preventiva relacionada a: Violencia familiar, seguridad en la calle y en el transporte público, cultura de la legalidad, entre otros.</t>
  </si>
  <si>
    <t>No es posible programar una meta cuantitativa debido a que los aseguramientos se realizan a través del trabajo diario de esta Secretaría. Justificación de la meta:No se tiene meta cuantitativa debido a que se le da trabajo diario de esta Secretaría. Actividad: Durante el mes de Junio se aseguraron  40 vehículos  con placas sobrepuestas.</t>
  </si>
  <si>
    <t>No es posible programar una meta cuantitativa debido a que los aseguramientos se realizan a través del trabajo diario de esta Secretaría. Actividad: Durante el mes de Junio se aseguraron 163 vehículos con reporte de robo.</t>
  </si>
  <si>
    <t>No es posible programar una meta cuantitativa debido a que los aseguramientos se realizan a través del trabajo diario de esta Secretaría. Actividad: Durante el mes de Junio se aseguraron 31 vehículos con indicios de robo.</t>
  </si>
  <si>
    <t>No es posible programar una meta cuantitativa debido a que los aseguramientos se realizan a través del trabajo diario de esta Secretaría. Actividad: Durante el mes de Junio se aseguró 00 vehículos de robo con violencia.</t>
  </si>
  <si>
    <t>No es posible programar una meta cuantitativa debido a que los aseguramientos se realizan a través del trabajo diario de esta Secretaría. Actividad: Durante el mes de Junio se logró el aseguramiento de la cantidad de 168.836 kg.</t>
  </si>
  <si>
    <t>No es posible programar una meta cuantitativa debido a que los aseguramientos se realizan a través del trabajo diario de esta Secretaría. Actividad: Durante el mes de Junio se aseguraron 11,560 dosis.</t>
  </si>
  <si>
    <t>No es posible programar una meta cuantitativa debido a que los aseguramientos se realizan a través del trabajo diario de esta Secretaría. Actividad:  Durante el mes de Junio no hubo ningún aseguramiento, planta.(0)</t>
  </si>
  <si>
    <t>No es posible programar una meta cuantitativa debido a que los aseguramientos se realizan a través del trabajo Junio se aseguraron 9 armas blancas.</t>
  </si>
  <si>
    <t>No es posible programar una meta cuantitativa debido a que los aseguramientos se realizan a través del trabajo diario de esta Secretaría. Actividad: Durante el mes de Junio se logró el aseguramiento de 58 armas de fuego cortas de diferentes calibres.</t>
  </si>
  <si>
    <t>No es posible programar una meta cuantitativa debido a que los aseguramientos se realizan a través del trabajo diario de esta Secretaría. Actividad: Durante el mes de Junio se logró el aseguramiento de 11 armas de fuego largas de diferentes calibres.</t>
  </si>
  <si>
    <t>No es posible programar una meta cuantitativa debido a que los aseguramientos se realizan a través del trabajo diario de esta Secretaría. Actividad: Durante el mes de Junio se logró el aseguramiento de 0 granadas.</t>
  </si>
  <si>
    <t>No es posible programar una meta cuantitativa debido a que los aseguramientos se realizan a través del trabajo diario de esta Secretaría. Actividad: Durante el mes de Junio  se logró el aseguramiento de 1536 cartuchos de diversos calibres.</t>
  </si>
  <si>
    <t>No es posible programar una meta cuantitativa debido a que los aseguramientos se realizan a través del trabajo diario de esta Secretaría. Actividad: Durante el mes de Junio se logró el aseguramiento de 1 chalecos.</t>
  </si>
  <si>
    <t>Apoyar a la ciudadanía que requiera la donación de medicamento</t>
  </si>
  <si>
    <t xml:space="preserve">Entrega de medicamento </t>
  </si>
  <si>
    <t xml:space="preserve"> =(Número de material recibido / número de material donado ) *100</t>
  </si>
  <si>
    <t>Lista de entrega de medicamento</t>
  </si>
  <si>
    <t>Fomentar la sana convivencia ciudadana, a través de la implementación funciones de cine en las colonias de atención prioritaria</t>
  </si>
  <si>
    <t>Programa ¨Cine en tu colonia¨</t>
  </si>
  <si>
    <t>Llevar a cabo 12 funciones de cine en las zonas de atención prioritaria</t>
  </si>
  <si>
    <t xml:space="preserve"> =(Número de funciones programadas / número de funciones realizadas ) *100</t>
  </si>
  <si>
    <t>Evidencia fotográfica</t>
  </si>
  <si>
    <t xml:space="preserve">Proyectos Especiales </t>
  </si>
  <si>
    <t>Activaciones multidisciplinarias</t>
  </si>
  <si>
    <t>Impacto</t>
  </si>
  <si>
    <t>Actividad multidisciplinaria</t>
  </si>
  <si>
    <t>Carreras pedestres</t>
  </si>
  <si>
    <t>Carreras pedestres / 25 carreras pedestres programadas*100</t>
  </si>
  <si>
    <t>Carrera pedestre</t>
  </si>
  <si>
    <t>Calendario de carreras</t>
  </si>
  <si>
    <t>Mantenimiento a instalaciones deportivas municipales</t>
  </si>
  <si>
    <t>Resultado</t>
  </si>
  <si>
    <t>Jefatura de mantenimiento</t>
  </si>
  <si>
    <t>Feria de la Cultura Física</t>
  </si>
  <si>
    <t>Feria de la cultura física/ ferias de la cultura física proyectadas*100</t>
  </si>
  <si>
    <t>Calendario de Ferias de la Cultura Física</t>
  </si>
  <si>
    <t>Jefatura de Responsabilidad Social</t>
  </si>
  <si>
    <t>Actividades suspendidas al momento</t>
  </si>
  <si>
    <t>Dirección General de Asentamientos Humanos</t>
  </si>
  <si>
    <t xml:space="preserve"> Incluir la perspectiva de género en todos los ejes y rubros del desarrollo municipal, como elemento fundamental para el diseño e implementación de programas y acciones de gobierno.</t>
  </si>
  <si>
    <t>Número de talleres en capacitación productiva y para el autoempleo impartidos a mujeres en Centros Comunitarios</t>
  </si>
  <si>
    <t>En colaboración con organizaciones de la sociedad civil, apoyar y promover el empoderamiento de la mujer en situaciones de violencia.</t>
  </si>
  <si>
    <t>Número de talleres en capacitación productiva y para el autoempleo impartidos a mujeres en Centros Comunitariosx100</t>
  </si>
  <si>
    <t>Incluir la perspectiva de género en todos los ejes y rubros del desarrollo municipal, como elemento fundamental para el diseño e implementación de programas y acciones de gobierno.</t>
  </si>
  <si>
    <t>Número de acciones destinadas a la convivencia pacifica y segura de las mujeres en el espacio pública</t>
  </si>
  <si>
    <t xml:space="preserve">En coordinación con instituciones de los gobiernos Estatal y Federal, impulsar la gestión cultural intercomunitaria, para fortalecer las capacidades locales que propicien una convivencia comunitaria pacífica y la seguridad de las mujeres y sus familias en el espacio público. </t>
  </si>
  <si>
    <t>Número de acciones destinadas a la convivencia pacifica y segura de las mujeres en el espacio públicax100</t>
  </si>
  <si>
    <t>Fortalecer los Centros Comunitarios para promover el desarrollo social, mejorando su equipamiento y servicios, capacitando al personal y diversificando las actividades ofrecidas</t>
  </si>
  <si>
    <t>Nivel de homologación de las cuotas en Centros Comunitarios.</t>
  </si>
  <si>
    <t>En coordinacion con los 3 ordenes de gobierno fortalecer por medio de programas los centros comunitarios</t>
  </si>
  <si>
    <t>Nivel de homologación de las cuotas en Centros Comunitarios.x100</t>
  </si>
  <si>
    <t>Número de centros comunitarios rehabilitados</t>
  </si>
  <si>
    <t xml:space="preserve">    Promover la rehabilitación, mantenimiento y equipamiento de los Centros Comunitarios, celebrando acuerdos de colaboración con organizaciones no gubernamentales, fundaciones e instancias públicas y privadas para este objeto.  </t>
  </si>
  <si>
    <t xml:space="preserve"> Porcentaje de prestadores de servicio social y prácticas profesionales en Centros Comunitarios</t>
  </si>
  <si>
    <t xml:space="preserve"> Impulsar la vinculación con escuelas para la realización de servicio social y las prácticas profesionales de los estudiantes en los centros comunitarios.</t>
  </si>
  <si>
    <t>  Número de talleres organizados</t>
  </si>
  <si>
    <t xml:space="preserve">  Diseñar y ejecutar eventos, actividades y talleres específicos para jóvenes, adultos mayores, madres solteras y personas con capacidades diferentes, que les permitan capacitarse en actividades y poder auto emplearse, además de contribuir a su esparcimiento. </t>
  </si>
  <si>
    <t>  Generar una base de datos con información de todos los usuarios de los Centros Comunitarios para definir el contenido de los programas de desarrollo y asistencia social, que ahí se den.</t>
  </si>
  <si>
    <t>   Ampliar, promover y difundir las actividades deportivas en los Centros Comunitarios.</t>
  </si>
  <si>
    <t>   Número de Centros Comunitarios con Internetx100</t>
  </si>
  <si>
    <t>Número de chachas deportivas instaladas</t>
  </si>
  <si>
    <t>Número de chachas deportivas instaladas x100</t>
  </si>
  <si>
    <t>Implementar la “Expo Centros Comunitarios” realizadas</t>
  </si>
  <si>
    <t>   Realización de una “Expo Centros Comunitarios” ambulante, para promover las actividades desarrolladas en ellos, difundir las habilidades adquiridas y de ser el caso, comercializar los productos elaborados por los participantes en dichos espacios.</t>
  </si>
  <si>
    <t>Implementar la “Expo Centros Comunitarios” realizadasx100</t>
  </si>
  <si>
    <t>Contribuir al mejoramiento de la salud física y mental de las personas, a través de fomentar estilos de vida saludables y acciones de asistencia médica preventiva.</t>
  </si>
  <si>
    <t xml:space="preserve"> Número de consultas en medicina preventiva otorgadas</t>
  </si>
  <si>
    <t xml:space="preserve"> En coordinación con el DIF Municipal y Centros Comunitarios, participar en jornadas de salud preventiva asistenciales, promoviendo las consultas médicas a niñas y niños de escasos recursos. </t>
  </si>
  <si>
    <t xml:space="preserve"> Número de consultas en medicina preventiva otorgadasx100</t>
  </si>
  <si>
    <t xml:space="preserve"> Total de personas atendidas en Centros Comunitarios en medicina general y atención terapéutica   </t>
  </si>
  <si>
    <t>   Impulsar la atención médica de primer contacto en los Centros Comunitarios, mediante acciones de planificación familiar y salud sexual y reproductiva, control de embarazo, curaciones, vacunas y consultas dentales; estableciendo contactos con ONG´s e instituciones públicas y privadas.</t>
  </si>
  <si>
    <t xml:space="preserve"> Eventos realizados para la promoción de la salud</t>
  </si>
  <si>
    <t xml:space="preserve">   Aprovechar la canalización de recursos previstos en los programas federales y estatales enfocados a la construcción, rehabilitación y equipamiento de infraestructura en salud, elaborando los proyectos ejecutivos que correspondan. </t>
  </si>
  <si>
    <t xml:space="preserve"> Eventos realizados para la promoción de la saludx100</t>
  </si>
  <si>
    <t xml:space="preserve">Fortalecer el desarrollo comunitario mediante la convivencia sana y la responsabilidad social y comunitaria. </t>
  </si>
  <si>
    <t>   Desarrollar estrategias para la recuperación de los espacios públicos de convivencia, en coordinación con instancias correspondientes en materia de educación y cultura.</t>
  </si>
  <si>
    <t xml:space="preserve"> Actividades comunitarias realizadas x100</t>
  </si>
  <si>
    <t>Fortalecer el desarrollo comunitario mediante la convivencia sana y la responsabilidad social y comunitaria</t>
  </si>
  <si>
    <t>   Desarrollar estrategias para la recuperación de los espacios públicos de convivencia, en coordinación con instancias correspondientes en materia de educación y cultura</t>
  </si>
  <si>
    <t>   Número de veces que se organizó el programax100</t>
  </si>
  <si>
    <t xml:space="preserve">Fortalecer la unión de las familias, así como el desarrollo de habilidades y capacidades de todos los miembros, a través de acciones educativas y la promoción de valores.  </t>
  </si>
  <si>
    <t>Número de pláticas, orientaciones y talleres realizados</t>
  </si>
  <si>
    <t xml:space="preserve">  Promover la formación y educación en la familia para una vida productiva.  </t>
  </si>
  <si>
    <t xml:space="preserve">Elevar la calidad de vida de los adultos mayores, mediante un trato digno y respetuoso, que les permita aprovechar su experiencia en empresas e instituciones comprometidas con la responsabilidad social. </t>
  </si>
  <si>
    <t>Número de eventos organizados para el adulto mayor</t>
  </si>
  <si>
    <t xml:space="preserve">  Impulsar las actividades de esparcimiento, cuidado de la salud, de activación física y productivas dirigidas a los adultos mayores que se brindan en los Centros Comunitarios.  </t>
  </si>
  <si>
    <t>Número de eventos organizados para el adulto mayorx100</t>
  </si>
  <si>
    <t>Fortalecer la integración social de las personas con discapacidad e incorporarlas a la vida social y productiva, a fin de garantizar el pleno respeto, ejercicio de sus derechos y mejoramiento de sus condiciones de vida.</t>
  </si>
  <si>
    <t xml:space="preserve">Impulsar la generación de oportunidades laborales para personas con capacidades diferentes, promoviéndolos en bolsas de trabajo, así como diseñar y ejecutar talleres en capacitación productiva y de autoempleo dirigidos a este grupo específico de la población en los Centros Comunitarios. </t>
  </si>
  <si>
    <t>Fortalecer la integración social de las personas con discapacidad e incorporarlas a la vida social y productiva, a fin de garantizar el pleno respeto, ejercicio de sus derechos y mejoramiento de sus condiciones de vida</t>
  </si>
  <si>
    <t>Porcentaje de avance en  espacios rehabilitados</t>
  </si>
  <si>
    <t>Apoyar y promover la adaptación de un centro de rehabilitación y atención psicológica, en concurrencia con instituciones del sector público, social y privado, para atender a personas de bajos recursos que tengan alguna discapacidad</t>
  </si>
  <si>
    <t>Porcentaje de avance en  espacios rehabilitadosx100</t>
  </si>
  <si>
    <t>licencia</t>
  </si>
  <si>
    <t>Aprobados 5/6</t>
  </si>
  <si>
    <t>Aprobados 114/130</t>
  </si>
  <si>
    <t>Aprobados 30/39</t>
  </si>
  <si>
    <t>Aprobados 2/2</t>
  </si>
  <si>
    <t>Aprobados 11/14</t>
  </si>
  <si>
    <t>Aprobados 6/8</t>
  </si>
  <si>
    <t>Aprobados 28/38</t>
  </si>
  <si>
    <t>Aprobados 22/27</t>
  </si>
  <si>
    <t>Aprobados 3/5</t>
  </si>
  <si>
    <t>Autorizaciones de Subdivisiones y Fusiones</t>
  </si>
  <si>
    <t>Formula aprobados / solicitudes *100</t>
  </si>
  <si>
    <t>Departamento de Subdivisiones y Fusiones</t>
  </si>
  <si>
    <t>Brindar seguridad en los fraccionamientos por medio de accesos controlados</t>
  </si>
  <si>
    <t xml:space="preserve">Autorizaciones de cierre de calles en colonias  y fraccionamientos </t>
  </si>
  <si>
    <t>Departamento de control de accesos</t>
  </si>
  <si>
    <t>Departamento de Nomenclatura</t>
  </si>
  <si>
    <t>Licencias de anuncios</t>
  </si>
  <si>
    <t>Departamento de Licencias de Anuncios</t>
  </si>
  <si>
    <t>Licencia</t>
  </si>
  <si>
    <t>Departamento de Licencias de Usos de Suelo</t>
  </si>
  <si>
    <t>Licencias de Funcionamiento</t>
  </si>
  <si>
    <t>Autorización para la operatividad de establecimientos de acceso al público</t>
  </si>
  <si>
    <t>Departamento de Licencias de Funcionamiento</t>
  </si>
  <si>
    <t>Dirección General de Centros Comunitarios</t>
  </si>
  <si>
    <t>Dirección de la Administración del Desarrollo Urbano</t>
  </si>
  <si>
    <t>Dirección del Control de la Planeación</t>
  </si>
  <si>
    <t>Alumnos</t>
  </si>
  <si>
    <t xml:space="preserve">Eventos </t>
  </si>
  <si>
    <t>Becas</t>
  </si>
  <si>
    <t>Taller</t>
  </si>
  <si>
    <t>Centros</t>
  </si>
  <si>
    <t>Canchas</t>
  </si>
  <si>
    <t>Consultas</t>
  </si>
  <si>
    <t xml:space="preserve">Permiso </t>
  </si>
  <si>
    <t>Autorización</t>
  </si>
  <si>
    <t>Constancia</t>
  </si>
  <si>
    <t>Gestiones realizadas</t>
  </si>
  <si>
    <t>Dirección General de Desarrollo Económico</t>
  </si>
  <si>
    <t>Comedores comunitarios</t>
  </si>
  <si>
    <t xml:space="preserve">Dirección de Edificación </t>
  </si>
  <si>
    <t>Dirección General de Obras Públicas</t>
  </si>
  <si>
    <t>Banquetas en calles de zonas ZAP</t>
  </si>
  <si>
    <t>Construcción de banquetas</t>
  </si>
  <si>
    <t xml:space="preserve">Mejorar las banquetas  del municipio con el mantenimiento </t>
  </si>
  <si>
    <t>m2</t>
  </si>
  <si>
    <t xml:space="preserve">Dirección de Urbanización </t>
  </si>
  <si>
    <t>Red de agua potable, alcantarillado y revestimiento en zonas ZAP</t>
  </si>
  <si>
    <t>Mejorar las vialidades del municipio con el mantenimiento</t>
  </si>
  <si>
    <t>Electrificación de colonias con convenio de CFE</t>
  </si>
  <si>
    <t>m</t>
  </si>
  <si>
    <t>Construcción de comedores comunitarios</t>
  </si>
  <si>
    <t>Lote</t>
  </si>
  <si>
    <t>Mejorar el Proceso de Reclutamiento, selección y contratación de servidores públicos.</t>
  </si>
  <si>
    <t>Procesos</t>
  </si>
  <si>
    <t>Reducción del tiempo en las etapas</t>
  </si>
  <si>
    <t>Número de etapas realizadas/número de etapas proyectadas*100</t>
  </si>
  <si>
    <t>Etapas</t>
  </si>
  <si>
    <t>Archivos Municipales</t>
  </si>
  <si>
    <t>Efectuar campañas de concientización dirigidas al recurso humano municipal, encaminadas a brindar un servicio cortés, amable y eficiente a los ciudadanos.</t>
  </si>
  <si>
    <t>Campañas</t>
  </si>
  <si>
    <t>Servicio de Calidad</t>
  </si>
  <si>
    <t>Solicitudes realizadas por Dependencias</t>
  </si>
  <si>
    <t>Número de cursos de capacitación implementadas/Número de cursos programados*100</t>
  </si>
  <si>
    <t>Plantilla de Empleados, Solicitudes de Dependencias</t>
  </si>
  <si>
    <t>Capacitar a los servidores públicos municipales para mejorar la comunicación interna.</t>
  </si>
  <si>
    <t>Reducción de tiempos en los procesos</t>
  </si>
  <si>
    <t>Número de capacitaciones impartidas/Número de capacitaciones programadas*100</t>
  </si>
  <si>
    <t>Plantilla de Funcionarios, Solicitudes de Dependencias</t>
  </si>
  <si>
    <t>Reflejar comparativo de solicitudes de requisición con órdenes de compras de las distintas dependencias del  municipio.</t>
  </si>
  <si>
    <t>Requisiciones y/o ordenes de compra</t>
  </si>
  <si>
    <t>Adquisición de diversos  suministros para las diversas dependencias que conforman el municipio con el fin de sustentar al mismo.</t>
  </si>
  <si>
    <t># de requisiciones / # de ordenes de compra</t>
  </si>
  <si>
    <t>Numero de órdenes de compra por requisición</t>
  </si>
  <si>
    <t>Trámites de pago</t>
  </si>
  <si>
    <t>Gestión Económica</t>
  </si>
  <si>
    <t>Archivo base en Recursos Materiales</t>
  </si>
  <si>
    <t>Controles Periódicos</t>
  </si>
  <si>
    <t>Administración del Parque Municipal</t>
  </si>
  <si>
    <t>#Total de vehículos propiedad de municipio/ #Total de vehículos funcionales</t>
  </si>
  <si>
    <t>Reportes Mensuales/ Altas y Bajas Pólizas de Seguro Bancomer</t>
  </si>
  <si>
    <t>Actualización de Bienes Inmuebles</t>
  </si>
  <si>
    <t>Revisión de expediente</t>
  </si>
  <si>
    <t>Que el predio cuente con todos sus documentos que lo acrediten al Municipio de Juarez</t>
  </si>
  <si>
    <t># de inspecciones mensuales - # de inspecciones reales</t>
  </si>
  <si>
    <t>Sistema de Control de Activos</t>
  </si>
  <si>
    <t>servicios y reparaciones</t>
  </si>
  <si>
    <t>Reportes de área</t>
  </si>
  <si>
    <t>Dirección de Recursos Humanos</t>
  </si>
  <si>
    <t>Dirección de Patrimonio Municipal</t>
  </si>
  <si>
    <t>Dirección de Mantenimiento Mecánico</t>
  </si>
  <si>
    <t>Establecer la estructura, políticas y procedimientos necesarios para el correcto funcionamiento de la administración municipal de acuerdo a la normatividad aplicable, procurando un óptimo desarrollo en beneficio de la sociedad.</t>
  </si>
  <si>
    <t xml:space="preserve">% de Manuales actualizados </t>
  </si>
  <si>
    <t>Revisar y actualizar los Manuales de Organización y Procedimientos de las Dependencias Municipales.</t>
  </si>
  <si>
    <t xml:space="preserve">Manuales actualizados/manuales existentes </t>
  </si>
  <si>
    <t>Manuales</t>
  </si>
  <si>
    <t>Anual</t>
  </si>
  <si>
    <t>100% Manuales actualizados</t>
  </si>
  <si>
    <t>Manuales en revisión,  Lista de asistencia de capacitación, Oficios, correos electrónicos, ficha técnica de capacitación</t>
  </si>
  <si>
    <t>Secretaría Técnica</t>
  </si>
  <si>
    <t xml:space="preserve">Fortalecer las capacidades institucionales del municipio a partir de un diagnóstico de la gestión,  así como la evaluación del desempeño de sus funciones constitucionales con el fin de contribuir al desarrollo y mejora de la calidad de vida de la población.
</t>
  </si>
  <si>
    <t>% de parámetros revisados</t>
  </si>
  <si>
    <t>Medir el desempeño de la administración municipal y de esta forma establecer mecanismos de planeación y evaluación del desempeño, enfocando actividades y recursos hacia áreas de oportunidad para un proceso de mejora continua.</t>
  </si>
  <si>
    <t>Parámetros</t>
  </si>
  <si>
    <t>100% parámetros revisados</t>
  </si>
  <si>
    <t>Se realizaron reuniones con a 26 dependencias del Gobierno Municipal y 3 del Gobierno del Estado, para dar cumplimiento a la Etapa de Mejora.</t>
  </si>
  <si>
    <t>Apoyo a proyectos de investigación con los cuales se pueda resolver problemas específicos de nuestra ciudad, con la coparticipación de recursos federales</t>
  </si>
  <si>
    <t>Proyectos Apoyados</t>
  </si>
  <si>
    <t>Proyectos apoyados / proyectos totales</t>
  </si>
  <si>
    <t>Proyecto</t>
  </si>
  <si>
    <t>Fondo Mixto CONACYT-Gobierno Municipal de Juárez</t>
  </si>
  <si>
    <t>Fortalecer las Instituciones que se dedican al desarrollo tecnológico e investigación mediante eventos y foros de investigación</t>
  </si>
  <si>
    <t>Instituciones Fortalecidas</t>
  </si>
  <si>
    <t xml:space="preserve"> Medir el avance de apoyo a las instituciones de proyectos de acuerdo al total preestablecido</t>
  </si>
  <si>
    <t xml:space="preserve"> Instituciones apoyadas / Meta Total apoyo instituciones</t>
  </si>
  <si>
    <t>Institución</t>
  </si>
  <si>
    <t>Coordinación de Vinculación</t>
  </si>
  <si>
    <t xml:space="preserve">Niños </t>
  </si>
  <si>
    <t xml:space="preserve">Alumnos </t>
  </si>
  <si>
    <t xml:space="preserve">Documento                      </t>
  </si>
  <si>
    <t xml:space="preserve">Documento                   </t>
  </si>
  <si>
    <t xml:space="preserve">Documento           </t>
  </si>
  <si>
    <t>Mide el Porcentaje  de Recorridos Diarios realizados</t>
  </si>
  <si>
    <t>Mide el Número de Operativos especiales</t>
  </si>
  <si>
    <t>Orientación y gestión ante la JMAS de convenios y descuentos del servicio.</t>
  </si>
  <si>
    <t>Dirección general de Centros Comunitarios</t>
  </si>
  <si>
    <t xml:space="preserve">Departamento de Licencias de Construcción </t>
  </si>
  <si>
    <t>Instalación atendida</t>
  </si>
  <si>
    <t>Niñas y Niños</t>
  </si>
  <si>
    <t>Número de talleres organizados</t>
  </si>
  <si>
    <t>Creación de la base de datos</t>
  </si>
  <si>
    <t>Número de Centros Comunitarios con Internet</t>
  </si>
  <si>
    <t>Número de usuarios de los Centros Comunitarios credencializados</t>
  </si>
  <si>
    <t>Actividades comunitarias realizadas</t>
  </si>
  <si>
    <t>Número de veces que se organizó el programa</t>
  </si>
  <si>
    <t>Porcentaje de prestadores de servicio social y prácticas profesionales en Centros Comunitarios</t>
  </si>
  <si>
    <t>Atención ciudadana/información general</t>
  </si>
  <si>
    <t>Coordinación de atención ciudadana</t>
  </si>
  <si>
    <t>Atención ciudadana del suroriente</t>
  </si>
  <si>
    <t>Nuestra meta en función de superar las cifras del mes anterior</t>
  </si>
  <si>
    <t>Cajas de servicio</t>
  </si>
  <si>
    <t>Pago de servicios municipales</t>
  </si>
  <si>
    <t>Pagos realizados</t>
  </si>
  <si>
    <t>Cajero /cajas</t>
  </si>
  <si>
    <t>Catastro</t>
  </si>
  <si>
    <t>Enlace de desarrollo urbano</t>
  </si>
  <si>
    <t>Tramites y servicios</t>
  </si>
  <si>
    <t>Tramites realizados</t>
  </si>
  <si>
    <t>Desarrollo urbano</t>
  </si>
  <si>
    <t>Enlace de desarrollo social</t>
  </si>
  <si>
    <t>Desarrollo social</t>
  </si>
  <si>
    <t>Enlace de educación</t>
  </si>
  <si>
    <t>Solicitud de becas</t>
  </si>
  <si>
    <t>Educación</t>
  </si>
  <si>
    <t>Enlace de prevención social dgspm</t>
  </si>
  <si>
    <t>Atención a victimas de violencia</t>
  </si>
  <si>
    <t>Dgspm</t>
  </si>
  <si>
    <t>Enlace de transito dgtm</t>
  </si>
  <si>
    <t>Permiso para circular sin placas</t>
  </si>
  <si>
    <t>Dgtm</t>
  </si>
  <si>
    <t>Enlace de regulación comercial</t>
  </si>
  <si>
    <t>Tramite de permisos para venta</t>
  </si>
  <si>
    <t>Regulación comercial</t>
  </si>
  <si>
    <t>Reportes ciudadanos por falta de servicios públicos  en las colonias</t>
  </si>
  <si>
    <t>Total de peticiones hechas por los ciudadanos en las colonias a través del operador urbano</t>
  </si>
  <si>
    <t>Peticiones</t>
  </si>
  <si>
    <t>Coordinación de operadores urbanos</t>
  </si>
  <si>
    <t>Atención ciudadana del sur oriente</t>
  </si>
  <si>
    <t>Seguimiento de gestiones</t>
  </si>
  <si>
    <t>Seguimiento a reportes ciudadanos de sur oriente</t>
  </si>
  <si>
    <t>Beneficios institucionales</t>
  </si>
  <si>
    <t>Entrega de apoyos a familias de escasos recursos</t>
  </si>
  <si>
    <t>Familias más vulnerables</t>
  </si>
  <si>
    <t>Limpieza de parques y plazas</t>
  </si>
  <si>
    <t>Realizar trabajos de limpieza</t>
  </si>
  <si>
    <t>Reporte diario</t>
  </si>
  <si>
    <t>Superficie y toneladas</t>
  </si>
  <si>
    <t>Supervisor de cuadrilla</t>
  </si>
  <si>
    <t>Coordinacion operativa</t>
  </si>
  <si>
    <t>Limpieza de calles y camellones</t>
  </si>
  <si>
    <t>Retiro de Tierra de Arrastre</t>
  </si>
  <si>
    <t>Realizar Trabajos de Limpieza</t>
  </si>
  <si>
    <t>Reporte Diario</t>
  </si>
  <si>
    <t>Supervisor de Cuadrilla</t>
  </si>
  <si>
    <t>Coordinación Operativa</t>
  </si>
  <si>
    <t>Apoyo a Personas en Extrema Pobreza</t>
  </si>
  <si>
    <t>Limpieza de Escuelas</t>
  </si>
  <si>
    <t>Apoyo a Instituciones Educativas con Trabajos de Limpieza</t>
  </si>
  <si>
    <t>Reducir el Impacto negativo al Medio Ambiente</t>
  </si>
  <si>
    <t>Numero de llantas</t>
  </si>
  <si>
    <t>Poda de Arboles</t>
  </si>
  <si>
    <t>Reducir Riesgos de Accidentes</t>
  </si>
  <si>
    <t>Otros</t>
  </si>
  <si>
    <t>Deshierbe</t>
  </si>
  <si>
    <t>Limpieza Dique</t>
  </si>
  <si>
    <t>Reglamento Orgánico</t>
  </si>
  <si>
    <t>Atención Inmediata a Solicitudes</t>
  </si>
  <si>
    <t>Atención e información a la ciudadanía</t>
  </si>
  <si>
    <t>Apoyo a Grupos Vulnerables del Sector</t>
  </si>
  <si>
    <t>Introducción de agua potable y alcantarillado</t>
  </si>
  <si>
    <t>Se logró recaudar el 89% de la meta mensual  presupuestada para el mes de Junio. En este rubro no se consideran los Impuestos por predial y Rezago del predial.</t>
  </si>
  <si>
    <t>Se logró recaudar el 96% de la meta mensual presupuestada para el mes de Junio.</t>
  </si>
  <si>
    <t>Se logró recaudar un 100% de la meta mensual presupuestada para el mes de Junio, mas un 68% adicional</t>
  </si>
  <si>
    <t>Se logró recaudar un 67% de la meta mensual presupuestada para el mes de junio.</t>
  </si>
  <si>
    <t>Se logró recaudar un 100% de la meta mensual presupuestada para el mes de Junio más un 3% adicional.</t>
  </si>
  <si>
    <t>Se logró recaudar un 100% de la meta mensual presupuestada para el mes de Junio más un 2% adicional.</t>
  </si>
  <si>
    <t>Participaciones obtenidas a través de recursos federales.</t>
  </si>
  <si>
    <t>Participaciones obtenidas a través de recursos federales</t>
  </si>
  <si>
    <t>Promoción del Deporte, Cultura y activación física y recreación</t>
  </si>
  <si>
    <t>Indicador que permite medir las actividades físicas a través de las actividades multidisciplinarias realizadas en escuelas, instalaciones deportivas publicas y colonias</t>
  </si>
  <si>
    <t>Actividades multidisciplinarias/10 actividades multidisciplinarias proyectadas*100</t>
  </si>
  <si>
    <t>Calendario de actividades multidisciplinarias</t>
  </si>
  <si>
    <t>Jefatura de activación física</t>
  </si>
  <si>
    <t>En el mes de Junio se realizaron 2 eventos de bandera blanca rumbo a los juegos nacionales populares donde participaron 280 jóvenes hombres y 179 jóvenes mujeres. Feria deportiva en la Sec. Fed. 1 en donde participaron 580 h 430 m</t>
  </si>
  <si>
    <t>Indicador que permite medir la actividad física de la comunidad a través de las carreras pedestres</t>
  </si>
  <si>
    <t>En este mes de Junio se realizaron 8 eventos:  Carrera Bosch,230 h 190 m, Carrera por tus coquitos 210 h 160 m, Carrera Secundarias generales 560 h 490 m, Carrera UTCJ 620 h 510 m, carrera día del padre 170 h 56 m, carrera del abogado 350 h 150 m, carrera Juanito race 300 h 169 m, carrera space 180 h 89 m.</t>
  </si>
  <si>
    <t>Indicador que permite medir el trabajo de mantenimiento y solución de emergencias en las instalaciones municipales</t>
  </si>
  <si>
    <t>Presupuesto disponible otorgado para mantenimiento</t>
  </si>
  <si>
    <t>´=(Número de material donado /número de material recibido) * 100</t>
  </si>
  <si>
    <t>Realizar consultas medicas y apoyar con la donación del medicamento requerido por el ciudadano</t>
  </si>
  <si>
    <t>Coordinación de Salud Comunitaria</t>
  </si>
  <si>
    <t xml:space="preserve">Porcentaje de capacitaciones, talleres o cursos de actualización diseñados/planificados para el personal interno del DIF Municipal u otra dependencia u organismo externo. </t>
  </si>
  <si>
    <t xml:space="preserve">Mide el Porcentaje de capacitaciones, talleres o cursos de actualización diseñados/planificados para el personal interno del DIF Municipal u otra dependencia u organismo externo. </t>
  </si>
  <si>
    <t>Número total de capacitaciones, talleres o cursos de actualización impartidos por la CIE/Total de capacitaciones, talleres o cursos de actualización impartidos proyectados en el año*100</t>
  </si>
  <si>
    <t>Porcentaje de foros, presentaciones, conferencias o pláticas planificadas y/o ofertadas por la CIE</t>
  </si>
  <si>
    <t>Mide el Porcentaje de foros, presentaciones, conferencias o pláticas planificadas y/o ofertadas por la CIE</t>
  </si>
  <si>
    <t>Total de foros, presentaciones, conferencias o pláticas planificadas y/o ofertadas por la CIE/ Total de foros, presentaciones, conferencias o pláticas proyectadas en el año*100</t>
  </si>
  <si>
    <t>CAS Porcentaje de Personas beneficiadas con  Despensas Extraordinarias</t>
  </si>
  <si>
    <t>Mide Personas beneficiadas con  Despensas Extraordinarias</t>
  </si>
  <si>
    <t>CAS Porcentaje de Asociaciones Civiles o Grupos Vulnerables beneficiados con Despensas Extraordinarias</t>
  </si>
  <si>
    <t>CAS Apoyos extraordinarios en situación de vulnerabilidad</t>
  </si>
  <si>
    <t>Mide Porcentaje de Apoyos extraordinarios en situación de vulnerabilidad</t>
  </si>
  <si>
    <t xml:space="preserve">CAS Personas en situación de vulnerabilidad beneficiadas con Apoyos extraordinarios </t>
  </si>
  <si>
    <t xml:space="preserve">Mide Porcentaje de Personas en situación de vulnerabilidad beneficiadas con Apoyos extraordinarios </t>
  </si>
  <si>
    <t xml:space="preserve">CAS Recorridos Unidad Móvil Geriátrica </t>
  </si>
  <si>
    <t xml:space="preserve">Mide Porcentaje de Recorridos Unidad Móvil Geriátrica </t>
  </si>
  <si>
    <t>CAS Personas atendidas por la Unidad Móvil Geriátrica</t>
  </si>
  <si>
    <t>Mide Porcentaje de Personas atendidas por la Unidad Móvil Geriátrica</t>
  </si>
  <si>
    <t>CAS Recorridos Unidad Móvil Pediátrica</t>
  </si>
  <si>
    <t>Mide Porcentaje de Recorridos Unidad Móvil Pediátrica</t>
  </si>
  <si>
    <t>CAS Personas Atendidas por la Unidad Móvil Pediátrica</t>
  </si>
  <si>
    <t>Mide Porcentaje de Personas Atendidas por la Unidad Móvil Pediátrica</t>
  </si>
  <si>
    <t>Mide Porcentaje de  Recorridos Unidad Móvil Cabecitas Limpias</t>
  </si>
  <si>
    <t>Mide Porcentaje de Personas atendidas en Unidad Móvil Cabecitas Limpias</t>
  </si>
  <si>
    <t>CRC Porcentaje de Actividades Realizadas que favorezcan la integración de la comunidad y el fortalecimiento del tejido social a través de  actividades que orienten el fomento de la recreación y la cultura.</t>
  </si>
  <si>
    <t>Mide el Porcentaje de Actividades Realizadas que favorezcan la integración de la comunidad y el fortalecimiento del tejido social a través de  actividades que orienten el fomento de la recreación y la cultura.</t>
  </si>
  <si>
    <t>Número de NNA originarios de México en situación de migración/ Número de NNA previstos x 100</t>
  </si>
  <si>
    <t>Número de NNA no originarios de México en situación de migración/ Número de NNA previstos x 100</t>
  </si>
  <si>
    <t>AMMH Colaboración con los Estados en origen para apoyar procesos de arraigo</t>
  </si>
  <si>
    <t>Mide el  Colaboración con los Estados en origen para apoyar procesos de arraigo</t>
  </si>
  <si>
    <t>AMMH porcentaje de eventos de participación comunitaria</t>
  </si>
  <si>
    <t>Mide el  porcentaje de eventos de participación comunitaria</t>
  </si>
  <si>
    <t>Numero de actividades de participación comunitaria/ numero de actividades previstas x 100</t>
  </si>
  <si>
    <t>Número de  asesorías en primaria/ Número de inscritos en primaria x 100</t>
  </si>
  <si>
    <t>Número de asesorías en secundaria/ Número de inscritos en secundaria x 100</t>
  </si>
  <si>
    <t xml:space="preserve">AMMH Porcentaje de Adolescentes canalizados a educación media superior </t>
  </si>
  <si>
    <t xml:space="preserve">Mide el  Porcentaje de Adolescentes canalizados a educación media superior </t>
  </si>
  <si>
    <t>NNA canalizados a educación media superior</t>
  </si>
  <si>
    <t xml:space="preserve">Ser una dependencia municipal con una plataforma educativa ciudadanizada, que garantice procesos y programas con una visión de calidad social, para hacer de Ciudad Juárez, un Municipio Educador. Genera espacios de reflexión con la comunidad para mejorar la calidad de las relaciones familiares, promoviendo los valores, el diálogo permanente, el fortalecimiento de vínculos afectivos y la resolución pacífica de conflictos. </t>
  </si>
  <si>
    <t>El proyecto ejecutivo del Programa Profe en tu Casa con asesorías en línea</t>
  </si>
  <si>
    <t>Mediante las estadísticas mensuales que las bibliotecas llevan a cabo</t>
  </si>
  <si>
    <t>Eventos educativos organizados (especifique)</t>
  </si>
  <si>
    <t>Coordinación de Actos Cívicos</t>
  </si>
  <si>
    <t>Actividad de Actos Cívicos correspondientes al periodo Abril-Junio</t>
  </si>
  <si>
    <t xml:space="preserve">Se refiere a los eventos especiales que fueron organizados y ejecutados por todas las áreas de la Dirección de Educación </t>
  </si>
  <si>
    <t>Contabilización de los eventos especiales organizados</t>
  </si>
  <si>
    <t>Actividad de Actos Coord. de Vinculación correspondientes al periodo Abril-Junio</t>
  </si>
  <si>
    <t>Contabilización de becas entregadas</t>
  </si>
  <si>
    <t xml:space="preserve">No es posible programar una meta cuantifica, toda vez que la instalación de los botones de emergencia depende de la solicitud realizada por quien lo requiere. Durante el mes de Junio   se instalaron 12  botones de emergencia. </t>
  </si>
  <si>
    <t xml:space="preserve">La meta programada en el Anexo Técnico y los lineamientos otorgados por el FORTASEG, es de 343 el cual fue publicado en el Diario Oficial de la Federación, del cual se reporta un avance de 343 evaluaciones, así mismo en el mes de Junio no se realizo ninguna evaluación.
</t>
  </si>
  <si>
    <t xml:space="preserve">Secretaría de Seguridad Pública Municipal                                                  (Dirección de Policía) </t>
  </si>
  <si>
    <t>No es posible determinar una meta cuantitativa debido a que los operativos se da en base a las necesidades de la ciudadanía. Durante el mes de Junio se apoyo en 160 en operativos de vigilancia.</t>
  </si>
  <si>
    <t>No es posible determinar una meta cuantitativa toda vez que las asesorías se ofrece según quien requiere el servicio, durante el mes de Junio se realizó 00 terapias a elementos de la DGTM y SSPM.</t>
  </si>
  <si>
    <t>Durante el mes de Junio del año 2018, se realizó la difusión de información preventiva impresa, en 00 centros comerciales de la Ciudad, sumando un total de 00 trípticos informativos con información relacionada a: Prevención de robo a negocio, seguridad en la calle y en el transporte público, prevención a las drogas entre otros.</t>
  </si>
  <si>
    <t>Durante el mes de Junio del año 2018, la Unidad Especializada en Atención a Centros Escolares, realizó la intervención de 149 planteles escolares del Municipio beneficiando a 11579  jóvenes alumnos con pláticas preventivas relacionadas a la prevención de diversos delitos que se suscitan en su entorno y de la misma manera fomentando en ellos la importancia de los valores para su desarrollo personal y como futuros ciudadanos.</t>
  </si>
  <si>
    <t>Durante el mes de Junio del año 2018, se brindaron 248 intervenciones psicoterapéuticas, a través de las cuales se brindan herramientas para trabajar con una diversidad de problemas como: Procesos de duelo, depresión, problemas de conducta, etc.</t>
  </si>
  <si>
    <t>`=(Número de reportes recibidos /Número de vehículos recuperados ) *100</t>
  </si>
  <si>
    <t>Establecer y preservar el orden y la paz publica protegiendo los derechos, la integridad y los bienes de la comunidad previniendo la comisión del delitos, con la participación ciudadana; a través de la profesionalización de los cuerpos policiales, el optimo equipamiento y la aplicación de tecnologías y en coordinacion con el Estado y la Federación, sirviendo con honor, objetividad, disciplina, eficiencia, profesionalismo, honradez y respeto a los derechos humanos.</t>
  </si>
  <si>
    <t>Formación Inicial Para Policía Preventivo</t>
  </si>
  <si>
    <t>Academia de Policía</t>
  </si>
  <si>
    <t>El 16 de abril 2018, dio inicio la Academia con Formación Inicial, a la fecha se han dado de baja a 14 aspirantes por inasistencias</t>
  </si>
  <si>
    <t>No es posible determinar una meta cuantitativa debido a que las llamadas recibidas no son predecibles, en el mes de Junio se recibieron un total de 169,890 llamados.</t>
  </si>
  <si>
    <t xml:space="preserve">Participar en el Comité de Adquisiciones , Arrendamientos y servicios así como en el comité técnico resolutivo de obra pública, para vigilar que se cumpla con las normas y disposiciones legales aplicables.    </t>
  </si>
  <si>
    <t>Bitácora</t>
  </si>
  <si>
    <t xml:space="preserve">Actualización de SO en Servidores </t>
  </si>
  <si>
    <t>Total de servidores entre número de servers actualizados</t>
  </si>
  <si>
    <t>Actualización de versión de Lenguajes de Programación</t>
  </si>
  <si>
    <t>Obtener las mejoras practicas de programacion contenidas en las nuevas versiones</t>
  </si>
  <si>
    <t>Tener instalaciones deportivas habilitadas, brindando un espacio adecuado para la practica del deporte y la cultura física</t>
  </si>
  <si>
    <t>Indicador que permite medir la actividad física de la comunidad, actividades de cultura, entretenimiento, educación y recreación a través de las Feria de la Cultura Física</t>
  </si>
  <si>
    <t>UBR Porcentaje  de  beneficiarios CONSTANTES de Terapia Física</t>
  </si>
  <si>
    <t>Mide el Porcentaje  de  beneficiarios CONSTANTES de Terapia Física</t>
  </si>
  <si>
    <t>Actualización de la versión en las PC's utilizadas por los programadores</t>
  </si>
  <si>
    <t>`=(Número de asesorías solicitadas /Número de asesorías brindadas)*100</t>
  </si>
  <si>
    <t>Otorgar la carta de residencia, para que el ciudadano solicitante compruebe su residencia en esta ciudad, por lo menos con seis meses de antigüedad.</t>
  </si>
  <si>
    <t xml:space="preserve">Constancia de no ingreso al Tribunal para Menores </t>
  </si>
  <si>
    <t>Otorgar la carta de no antecedentes a los jóvenes menores de edad que la requieran para realizar algún trámite de su interés.</t>
  </si>
  <si>
    <t>Procedimiento administrativo, por la afectación de un predio de propiedad privada por el paso de una vialidad o por invasión de colonos, mediante el cual un particular solicita la enajenación a título gratuito de un terreno de dominio público o privado Municipal.</t>
  </si>
  <si>
    <t>En el mes de junio se realizó un  trámite, representando un 100% de avance.</t>
  </si>
  <si>
    <t>Registrar a los jóvenes que están por cumplir la mayoría de edad para que realicen el trámite correspondiente para obtener la Cartilla del Servicio Militar.</t>
  </si>
  <si>
    <t>`=(Número de jóvenes registrados/Número de jóvenes que obtienen la cartilla del servicio militar)*100</t>
  </si>
  <si>
    <t>Dif de logrosde Tránsito en ciudadanos</t>
  </si>
  <si>
    <t>Número de siniestros Número proyectado*100</t>
  </si>
  <si>
    <t xml:space="preserve">Archivo Dirección Tecnica y Operativo  </t>
  </si>
  <si>
    <t>Prog Estratégicos  dism la mortalidad.</t>
  </si>
  <si>
    <t>Número de lesionados número proyectado*100</t>
  </si>
  <si>
    <t>Número de defunciones número proyectado*100</t>
  </si>
  <si>
    <t>Número de cursos de prevención realizados numero de cursos programados*100</t>
  </si>
  <si>
    <t>Archivo de Educación Vial</t>
  </si>
  <si>
    <t>Número de personas beneficiadas a los  cursos de prevención realizados meta anual establecida*100</t>
  </si>
  <si>
    <t>Concientizar a la población sobre educación vial</t>
  </si>
  <si>
    <t>Número de personas beneficiadas con  los  cursos de educación vial meta anual establecida*100</t>
  </si>
  <si>
    <t>Número de personas beneficiadas meta anual establecida*100</t>
  </si>
  <si>
    <t>Número  de cursos cursos programados *100</t>
  </si>
  <si>
    <t>En el mes de junio se realizo el curso de actualización de equidad de genero, actualización de las habilidades y derechos humanos, avance de meta programada 80%</t>
  </si>
  <si>
    <t>Gestiones recursos materiales económicos</t>
  </si>
  <si>
    <t>Otorgar a los elementos las herramientas necesarias para el dese,peño de sus funciones</t>
  </si>
  <si>
    <t>Mantener en estado optimo los semáforos para el buen funcionamiento</t>
  </si>
  <si>
    <t>Reparación de semáforos</t>
  </si>
  <si>
    <t>En el mes de junio se realizaron 160 relaciones incluyendo sincronía, avance de meta programada 63.83%</t>
  </si>
  <si>
    <t>Incrementar los semáforos para dar fluidez a las vías</t>
  </si>
  <si>
    <t>Número de  semáforos instalados sobre numero programado*100</t>
  </si>
  <si>
    <t>Instalación de semáforos</t>
  </si>
  <si>
    <t xml:space="preserve">En el mes de junio se realizo instalación en 60 semáforos, avance de meta programada 77.91 % </t>
  </si>
  <si>
    <t>Archivo de Dirección Operativa y Control de trafico</t>
  </si>
  <si>
    <t>Realizar el mantenimiento de pintura sobre las vías de circulación</t>
  </si>
  <si>
    <t>Pintura sobre las vías de circulación</t>
  </si>
  <si>
    <t>Organizar la circulación de los vehículos sobre las vías</t>
  </si>
  <si>
    <t>Número de pintura instaladas número de pintura programada * 100</t>
  </si>
  <si>
    <t>Número de eventos realizados eventos programados*100</t>
  </si>
  <si>
    <t>Archivo  de Dirección Operativa</t>
  </si>
  <si>
    <t>En el mes de junio se realizo operativos con logística analizada de la feria Juarez 2018, avance de metas programada 80%</t>
  </si>
  <si>
    <t>Mejorar la fluidez en las vías</t>
  </si>
  <si>
    <t>Número de señalizaciones instaladas número de señalizaciones programada * 100</t>
  </si>
  <si>
    <t>Durabilidad en el estado vehicular de la institución</t>
  </si>
  <si>
    <t>vehículos</t>
  </si>
  <si>
    <t>capacitación para agente de Transito</t>
  </si>
  <si>
    <t>Ampliar y/o remodelar las instalaciones de la Dirección General de Transito Municipal.</t>
  </si>
  <si>
    <t>Mejorar la atención al ciudadano.</t>
  </si>
  <si>
    <t>Poder informar a la ciudadanía sobre los temas realizados en las sesiones.</t>
  </si>
  <si>
    <t>Producir el material para su publicación en Redes Sociales.</t>
  </si>
  <si>
    <t xml:space="preserve">IV.Canalizar las solicitudes y peticiones ciudadanas que se formulen a través de las redes sociales, y                                                              V. Las demás que le encomiende el presidente y las que le confieran las leyes, reglamentos y manuales de la organización y procedimientos.               </t>
  </si>
  <si>
    <t>Son las peticiones que realiza la ciudadanía para los servicios que realiza la dirección.</t>
  </si>
  <si>
    <t>Total solicitudes/solicitudes recibidas</t>
  </si>
  <si>
    <t>Son las peticiones  atendidas por la dirección.</t>
  </si>
  <si>
    <t>Pintas vandálicas que son removidas o borradas de los edificios públicos e infraestructura urbana de la ciudad.</t>
  </si>
  <si>
    <t>Son los artículos del hogar, los cuales terminaron su vida útil y se convierten en basura.</t>
  </si>
  <si>
    <t>Total de kilómetros barridos manualmente/ total mensual de kilómetros barridos manualmente</t>
  </si>
  <si>
    <t>Es la acción de barrido en las avenidas principales de la ciudad mediante barredoras mecánicas.</t>
  </si>
  <si>
    <t>Total de kilómetros de barrido mecánico/ total mensual de barrido mecánico</t>
  </si>
  <si>
    <t>Son crías de ganado bovino</t>
  </si>
  <si>
    <t>Brindar servicio a la ciudadanía en materia de Alumbrado Público</t>
  </si>
  <si>
    <t>Sustitución de luminaria o foco instalada en arbotante</t>
  </si>
  <si>
    <t>Avenidas de la ciudad en las cuales se realizan las Acciones</t>
  </si>
  <si>
    <t>Reparación de cortos, líneas abiertas, falsos, Reconexiones, líneas pulverizadas</t>
  </si>
  <si>
    <t>Reconexión de los circuitos dañados</t>
  </si>
  <si>
    <t>Reparación de los sistemas de transformación ubicados en la ciudad.</t>
  </si>
  <si>
    <t xml:space="preserve">Dirección de Parques y Jardines </t>
  </si>
  <si>
    <t>Poda de arboles (poda de crecimiento, podrá drástica, poda de formación y poda de fructificación)</t>
  </si>
  <si>
    <t>Es la superficie de las áreas verdes a las que se les da el mantenimiento</t>
  </si>
  <si>
    <t>Trabajos realizados en parques y áreas verdes</t>
  </si>
  <si>
    <t>Es la cantidad de basura que se limpia de los parques y áreas verdes públicas de la ciudad</t>
  </si>
  <si>
    <t>Total de artículos pintados/total mensual de artículos pintados</t>
  </si>
  <si>
    <t>Salida total de arboles de vivero (reforestación y donación)</t>
  </si>
  <si>
    <t>Planta tratadora de Chamizal</t>
  </si>
  <si>
    <t>Que las albercas establecida en el territorio municipal cuenten con salvavidas certificados</t>
  </si>
  <si>
    <t>Planear ,organizar,coordinar,supervizar y evaluar la prestación de servicios de salud pública que se dan a la población en la esfera de la competencia municipal</t>
  </si>
  <si>
    <t>En las instalaciones de la Escuela Secundaria Federal # 19,  se acondicionaron dos aulas previamente asignadas por la subdirectora Guadalupe Meza, de forma simultánea  se proporcionaron dos pláticas sobre biología (DSM), ETS y Embarazo en adolescentes (CUSPAC, quien presentó un testimonio), así como el tema de derechos humanos en adolescentes con perspectiva en sexualidad (CMDH). En grupos de tercer año y primer año respectivamente. Luego se intercambiaron los grupos para completar el taller. Dichos grupos fueron predeterminados en relación a antecedentes de conducta de riesgo detectada por maestros. Se culminó de forma exitosa las actividades con preguntas y respuestas.</t>
  </si>
  <si>
    <t>Sábados en el sur oriente</t>
  </si>
  <si>
    <t>Servicios públicos</t>
  </si>
  <si>
    <t>Recolección de Basura</t>
  </si>
  <si>
    <t>Donación de Leña</t>
  </si>
  <si>
    <t>Des llanteo</t>
  </si>
  <si>
    <t>Por petición</t>
  </si>
  <si>
    <t>Dar información y seguimiento al tramite requerido.</t>
  </si>
  <si>
    <t>Mandar información  de la situación de su expediente  a las colonias requeridas</t>
  </si>
  <si>
    <t>En los citatorios se avisa de los planes de trabajo a la ciudadanía.</t>
  </si>
  <si>
    <t>Tramites/asesorías al publico</t>
  </si>
  <si>
    <t xml:space="preserve">las personas denuncian algún predio ubicado como baldío y se procede a la investigación </t>
  </si>
  <si>
    <t>Cumplir con el requisito para la integración del expediente</t>
  </si>
  <si>
    <t>Levantamientos Topográficos</t>
  </si>
  <si>
    <t>Los levantamientos topográficos son cuando las personas acuden a solicitar las medidas exactas de su predio.</t>
  </si>
  <si>
    <t>Se analiza el ingreso de los ciudadanos para ver cuanto es lo que puede abandonar a su terreno</t>
  </si>
  <si>
    <t>Se analiza el ingreso de los ciudadanos para ver cuanto es lo que puede abonar a su terreno</t>
  </si>
  <si>
    <t>El público acude a preguntar por algún terreno baldío y se procede a realizar la investigación de la situación del predio.</t>
  </si>
  <si>
    <t>Que la ciudadanía obtenga su documento oficial que los acredita como propietarios de sus predios</t>
  </si>
  <si>
    <t>No. De títulos programados</t>
  </si>
  <si>
    <t>Brindar a la ciudadanía convenios de pago en los cuales la persona acuerda abonar cierta cantidad de acuerdo a sus posibilidades para cumplir con el pago.</t>
  </si>
  <si>
    <t>Se realizan convenios de pago cuando el ciudadano no tiene la posibilidad de pagar puntualmente lo acordado.</t>
  </si>
  <si>
    <t>Atender juicios jurídicos, validaciones y manifestaciones</t>
  </si>
  <si>
    <t xml:space="preserve">Atender   los juicios, que corresponden al área Jurídica.  </t>
  </si>
  <si>
    <t>Las personas acuden solicitar un predio</t>
  </si>
  <si>
    <t>Captura y revisión interna  y R.P.P. de predios en colonias</t>
  </si>
  <si>
    <t xml:space="preserve">Invasiones </t>
  </si>
  <si>
    <t>Dictamen de Protección Civil</t>
  </si>
  <si>
    <t>La Dirección de Protección Civil dictamina la seguridad de fincar en algunos terrenos de difícil acceso</t>
  </si>
  <si>
    <t>Planos para  Identificación de Finca</t>
  </si>
  <si>
    <t xml:space="preserve">Se da información de la situación del  expediente a las personas  y se invita a pasar a seguir con su trámite.  </t>
  </si>
  <si>
    <t>los levantamientos topográficos son cuando las personas acuden a solicitar las medidas exactas de su predio.</t>
  </si>
  <si>
    <t>Trámites/asesorías al público</t>
  </si>
  <si>
    <t>Re-activar el SARE para poder facilitar la obtenciones permisos y licencias municipales de una manera rápida y conveniente.</t>
  </si>
  <si>
    <t>Asesorías para tramitar permisos de usos de suelo</t>
  </si>
  <si>
    <t>Número de personas que solicitan asesorías para uso de suelo/total de personas a quien se brindo asesoría*100</t>
  </si>
  <si>
    <t>Asesorías para tramitar licencias de funcionamiento</t>
  </si>
  <si>
    <t>Número de personas que solicitan asesorías para tramitar licencias de funcionamiento/total de personas a quien se brindo asesoría*100</t>
  </si>
  <si>
    <t>Asesorías para tramitar renovación licencias de funcionamiento</t>
  </si>
  <si>
    <t>Número de personas que solicitan asesorías para renovación de licencias de funcionamiento/total de personas a quien se brindo asesoría*100</t>
  </si>
  <si>
    <t xml:space="preserve">asesorías para tramitar cambios de propietario en licencias </t>
  </si>
  <si>
    <t>Número de personas que solicitan asesorías para cambio de propietario en licencias de funcionamiento/total de personas a quien se brindo asesoría*100</t>
  </si>
  <si>
    <t>Asesorías para tramitar bajas en licencias de funcionamiento</t>
  </si>
  <si>
    <t>Número de personas que solicitan asesorías para bajas en licencias de funcionamiento/total de personas a quien se brindo asesoría*100</t>
  </si>
  <si>
    <t>asesorías para tramitar cambio de razón social en licencias</t>
  </si>
  <si>
    <t>Número de personas que solicitan asesorías para cambio de razón social en licencias/total de personas a quien se brindo asesoría*100</t>
  </si>
  <si>
    <t>Espacios Públicos</t>
  </si>
  <si>
    <t>Revisión y análisis de la normatividad de los proyectos arquitectónicos, para regular desarrollo de la ciudad.</t>
  </si>
  <si>
    <t>Autorización de licencia de construcción para uso Habitacional</t>
  </si>
  <si>
    <t xml:space="preserve">tramite para construcción de casa habitación </t>
  </si>
  <si>
    <t>Autorización de licencia de construcción para uso comercial</t>
  </si>
  <si>
    <t>tramite para construcción de locales comerciales</t>
  </si>
  <si>
    <t>Revisión y análisis de la normatividad de los proyectos arquitectonicos, para regular desarrollo de la ciudad.</t>
  </si>
  <si>
    <t>Autorización de licencia de construcción para uso Industrial</t>
  </si>
  <si>
    <t xml:space="preserve">tramite para construcción de industria </t>
  </si>
  <si>
    <t>Autorización de licencia de construcción para obras de apoyo a la comunidad</t>
  </si>
  <si>
    <t>tramite para construcción de obra  de apoyo a la comunidad</t>
  </si>
  <si>
    <t>Realizar la revisión detallada de la documentación ingresada para la obtención de permiso menor de construcción a fin de que este cumpla con la reglamentación vigente.</t>
  </si>
  <si>
    <t>Autorización de licencia de construcción para obras en fraccionamientos de acceso controlado</t>
  </si>
  <si>
    <t xml:space="preserve">permiso para colocación de rejas y casetas en fraccionamientos </t>
  </si>
  <si>
    <t xml:space="preserve">Departamento de revisión de proyectos (Licencias de construcción ) </t>
  </si>
  <si>
    <t xml:space="preserve">Autorización de licencia de construcción para obras de ampliación de uso Habitacional </t>
  </si>
  <si>
    <t>permiso para ampliación habitacional menor a 50.00 m² en planta baja y 40.00 m² en planta alta.</t>
  </si>
  <si>
    <t>Autorización de licencia de construcción para obras de delimitación de uso Habitacional (bardas)</t>
  </si>
  <si>
    <t>permiso para construcción de barda  con giro habitacional , comercial u otros.</t>
  </si>
  <si>
    <t>Autorización de licencia de construcción para permiso menor de uso comercial e industrial</t>
  </si>
  <si>
    <t>permiso para construcción menor a 20.00 m² en giro comercial , industrial o algún otro que no sea casa habitación</t>
  </si>
  <si>
    <t>Autorización de licencia de construcción para permiso de demolición</t>
  </si>
  <si>
    <t xml:space="preserve">permiso para la demolición de inmuebles </t>
  </si>
  <si>
    <t>Autorización de Limpieza y Despalme</t>
  </si>
  <si>
    <t xml:space="preserve">permiso para la limpieza y despalme en predios baldíos </t>
  </si>
  <si>
    <t>Autorización para permiso de Losa con uso habitacional</t>
  </si>
  <si>
    <t>permiso para construcción de losas con giro habitacional</t>
  </si>
  <si>
    <t xml:space="preserve">Autorización para Remodelación </t>
  </si>
  <si>
    <t xml:space="preserve"> permiso para remodelación habitacional , industrial , comercial  o similares aplicables</t>
  </si>
  <si>
    <t xml:space="preserve">Autorización para Urbanización </t>
  </si>
  <si>
    <t xml:space="preserve">permiso para urbanización dentro del predio </t>
  </si>
  <si>
    <t>Implementar un proceso de revisión para la autorización de Las subdivisiones y Fusiones para que de esta forma el contribuyente logre la regularización de sus documentos de propiedad.</t>
  </si>
  <si>
    <t>Autorización de Subdivisiones y Fusiones para la regularización de todos los terrenos en tramites de escrituración</t>
  </si>
  <si>
    <t xml:space="preserve">Autorización de cierre de calles con la finalidad de fomentar una convivencia y armonía entre los residentes </t>
  </si>
  <si>
    <t>Implementar un proceso de revisión y análisis de la normatividad y de los tramites administrativos, que permita la eliminación de documentos y requisitos innecesarios para obtener la constancia de alineamiento de un predio.</t>
  </si>
  <si>
    <t>Autorización de Alineamiento oficial</t>
  </si>
  <si>
    <t>Adecuación de la reglamentación municipal, simplificando los tramites para la constancia de alineamiento de un predio</t>
  </si>
  <si>
    <t xml:space="preserve">Implementar un proceso de revisión y análisis de la normatividad y de los tramites administrativos, que permita la eliminación de documentos y requisitos innecesarios para la colocación y renovación de anuncios publicitaros, panorámicos y de los  establecimientos mercantiles. </t>
  </si>
  <si>
    <t>Adecuación de la reglamentación municipal, simplificando los tramites para la colocación y renovación de anuncios</t>
  </si>
  <si>
    <t>Implementar un proceso de revisión y análisis de la normatividad y de los tramites administrativos, que permita la eliminación de documentos y requisitos innecesarios para obtener la constancia de nomenclatura.</t>
  </si>
  <si>
    <t>Autorización de Nomenclatura oficial</t>
  </si>
  <si>
    <t>Adecuación de la reglamentación municipal, simplificando los tramites para la constancia de nomenclatura</t>
  </si>
  <si>
    <t xml:space="preserve">Implementar un proceso de revisión y análisis de la normatividad y de los tramites administrativos, que permita la eliminación de documentos y requisitos innecesarios para la expedición de licencias de uso de suelo y constancias de zonificación. </t>
  </si>
  <si>
    <t>Licencias de Uso de Suelo y Constancias de Zonificación</t>
  </si>
  <si>
    <t xml:space="preserve">Adecuación de la reglamentación municipal, simplificando los tramites para la expedición </t>
  </si>
  <si>
    <t>Implementar un proceso de revisión y análisis de la normatividad y de los tramites administrativos, que permita la eliminación de documentos y requisitos innecesarios para la expedición de licencias Funcionamiento</t>
  </si>
  <si>
    <t>Brindar a personas de bajos recursos y con discapacidades un lugar donde se proporcione alimento gratuito.</t>
  </si>
  <si>
    <t>metros lineales de electrificación</t>
  </si>
  <si>
    <t xml:space="preserve">Mejorar la electrificación  en  colonias  del municipio </t>
  </si>
  <si>
    <t>Número de campañas de capacitación realizadas/Número de campañas de capacitación programadas*100</t>
  </si>
  <si>
    <t>Establecer planes de capacitación por área, mediante agentes internos y externos, basado en la identificación de oportunidades de mejoras resultantes de la petición de las Áreas interesadas.</t>
  </si>
  <si>
    <t>Ordenes de compra de las solicitudes de requisición de las distintas dependencias.</t>
  </si>
  <si>
    <t>Dirección de Recursos Materiales</t>
  </si>
  <si>
    <t>Dar seguimiento puntual a los formatos múltiples, anticipos, reembolsos, pagos mediante supervisión puntual del personal adscrito al Área de Recursos Materiales</t>
  </si>
  <si>
    <t>Con cada formato múltiple, anticipos, reembolsos, que se recibe en Recursos Materiales, para pago se realiza la revisión correspondiente a los datos fiscales de la factura y revisión del formato múltiple: Nombre del proveedor, monto, contratos, facturas, firmas, cuentas, sellos, periodos y sustento, para luego enviarlos a la Dirección de Egresos para el culminar con el trámite del pago correspondiente.</t>
  </si>
  <si>
    <t>Total de formatos múltiples/Total de dependencias</t>
  </si>
  <si>
    <t>Realizar controles generales de los vehículos propiedad Municipal.</t>
  </si>
  <si>
    <t>Repites</t>
  </si>
  <si>
    <t>Llevar a cabo diagnósticos necesarios para realizar la reparación de vehículos municipales de manera eficaz, para brindar un servicio eficiente procurando la optimización de los recursos económicos y humanos.</t>
  </si>
  <si>
    <t>Diagnósticos preventivos y correctivos</t>
  </si>
  <si>
    <t>Diagnosticar y reparar vehículos municipales</t>
  </si>
  <si>
    <t>#vehículos ingresados/ #servicios</t>
  </si>
  <si>
    <t>Se llevo a cabo la aprobación de 7 Manuales de Organización y Procedimientos de la SSPM, por el H. Ayuntamiento</t>
  </si>
  <si>
    <t xml:space="preserve"> número de parámetros revisados de la Agenda del Desarrollo Municipal / Total de parámetros</t>
  </si>
  <si>
    <t xml:space="preserve">Lista de asistencia capacitación, fotografías, oficios, ficha técnica, Resultados obtenidos por el Municipio de Juárez </t>
  </si>
  <si>
    <t>Este indicador tiene como objetivo medir el avance de apoyo mediante gestión de proyectos de acuerdo a la meta establecida</t>
  </si>
  <si>
    <r>
      <t xml:space="preserve">Con base en el oficio con número </t>
    </r>
    <r>
      <rPr>
        <b/>
        <sz val="10"/>
        <color indexed="8"/>
        <rFont val="Arial"/>
        <family val="2"/>
      </rPr>
      <t>DGIC/0143/2017</t>
    </r>
    <r>
      <rPr>
        <sz val="10"/>
        <color indexed="8"/>
        <rFont val="Arial"/>
        <family val="2"/>
      </rPr>
      <t xml:space="preserve"> dirigido a la Dirección General de Planeación y Evaluación, donde se hace referencia que estos dos indicadores solo se podrían medir si y solo si, eran autorizados los proyectos de inversión para lograr las metas pactadas para cada uno de ellos. Al no ser autorizadas no  se le puede dar seguimiento.</t>
    </r>
  </si>
  <si>
    <r>
      <t xml:space="preserve">Realizar un programa municipal de gestión de calidad de aire en base al Reglamento de Ecología y Protección al Ambiente del Municipio de Juárez, Chih., artículo 189 Fracción I; artículo 190 Fracción XI y la Norma Oficial Mexicana </t>
    </r>
    <r>
      <rPr>
        <b/>
        <u/>
        <sz val="10"/>
        <color indexed="8"/>
        <rFont val="Arial"/>
        <family val="2"/>
      </rPr>
      <t xml:space="preserve">NOM-020-SSA1-2014 </t>
    </r>
    <r>
      <rPr>
        <sz val="10"/>
        <color indexed="8"/>
        <rFont val="Arial"/>
        <family val="2"/>
      </rPr>
      <t>Criterio para evaluar el valor límite permisible para la concentración de ozono (O3) como medida de protección a la salud de la población.</t>
    </r>
  </si>
  <si>
    <r>
      <t xml:space="preserve">Realizar un programa municipal de gestión de calidad de aire en base al Reglamento de Ecología y Protección al Ambiente del Municipio de Juárez, Chih., artículo 189 Fracción I; artículo 190 Fracción XI  y la Norma Oficial Mexicana </t>
    </r>
    <r>
      <rPr>
        <b/>
        <u/>
        <sz val="10"/>
        <color indexed="8"/>
        <rFont val="Arial"/>
        <family val="2"/>
      </rPr>
      <t>NOM-021-SSA1-1993</t>
    </r>
    <r>
      <rPr>
        <sz val="10"/>
        <color indexed="8"/>
        <rFont val="Arial"/>
        <family val="2"/>
      </rPr>
      <t xml:space="preserve"> para el valor permisible para la concentración de monóxido de carbono (CO) en el aire ambiente, como medida de protección a la salud de la población.</t>
    </r>
  </si>
  <si>
    <r>
      <t>Realizar un programa municipal de gestión de calidad de aire en base al Reglamento de Ecología y Protección al Ambiente del Municipio de Juárez, Chih., artículo 189 Fracción I; artículo 190 Fracción XI y la Norma Oficial Mexicana</t>
    </r>
    <r>
      <rPr>
        <b/>
        <u/>
        <sz val="10"/>
        <color indexed="8"/>
        <rFont val="Arial"/>
        <family val="2"/>
      </rPr>
      <t xml:space="preserve"> NOM-025-SSA1-2014 </t>
    </r>
    <r>
      <rPr>
        <sz val="10"/>
        <color indexed="8"/>
        <rFont val="Arial"/>
        <family val="2"/>
      </rPr>
      <t>Criterios para evaluar el valor límite permisible para la concentración de material particulado.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</si>
</sst>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3" formatCode="&quot;$&quot;#,##0.00"/>
    <numFmt numFmtId="174" formatCode="_-* #,##0_-;\-* #,##0_-;_-* &quot;-&quot;??_-;_-@_-"/>
  </numFmts>
  <fonts count="11" x14ac:knownFonts="1">
    <font>
      <sz val="11"/>
      <color indexed="8"/>
      <name val="Calibri"/>
      <family val="2"/>
      <scheme val="minor"/>
    </font>
    <font>
      <sz val="10"/>
      <name val="Arial"/>
      <family val="2"/>
    </font>
    <font>
      <sz val="10"/>
      <color indexed="8"/>
      <name val="Arial"/>
      <family val="2"/>
    </font>
    <font>
      <b/>
      <sz val="10"/>
      <color indexed="8"/>
      <name val="Arial"/>
      <family val="2"/>
    </font>
    <font>
      <b/>
      <u/>
      <sz val="10"/>
      <color indexed="8"/>
      <name val="Arial"/>
      <family val="2"/>
    </font>
    <font>
      <sz val="11"/>
      <color indexed="8"/>
      <name val="Calibri"/>
      <family val="2"/>
      <scheme val="minor"/>
    </font>
    <font>
      <sz val="11"/>
      <color theme="1"/>
      <name val="Calibri"/>
      <family val="2"/>
      <scheme val="minor"/>
    </font>
    <font>
      <sz val="11"/>
      <color rgb="FF9C6500"/>
      <name val="Calibri"/>
      <family val="2"/>
      <scheme val="minor"/>
    </font>
    <font>
      <sz val="12"/>
      <color theme="1"/>
      <name val="Calibri"/>
      <family val="2"/>
      <scheme val="minor"/>
    </font>
    <font>
      <sz val="10"/>
      <color theme="1"/>
      <name val="Arial"/>
      <family val="2"/>
    </font>
    <font>
      <b/>
      <sz val="11"/>
      <color indexed="9"/>
      <name val="Calibri"/>
      <family val="2"/>
      <scheme val="minor"/>
    </font>
  </fonts>
  <fills count="6">
    <fill>
      <patternFill patternType="none"/>
    </fill>
    <fill>
      <patternFill patternType="gray125"/>
    </fill>
    <fill>
      <patternFill patternType="solid">
        <fgColor rgb="FFFFEB9C"/>
      </patternFill>
    </fill>
    <fill>
      <patternFill patternType="solid">
        <fgColor rgb="FFE1E1E1"/>
      </patternFill>
    </fill>
    <fill>
      <patternFill patternType="solid">
        <fgColor theme="0"/>
        <bgColor indexed="64"/>
      </patternFill>
    </fill>
    <fill>
      <patternFill patternType="solid">
        <fgColor rgb="FF333333"/>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2">
    <xf numFmtId="0" fontId="0" fillId="0" borderId="0"/>
    <xf numFmtId="43" fontId="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7" fillId="2" borderId="0" applyNumberFormat="0" applyBorder="0" applyAlignment="0" applyProtection="0"/>
    <xf numFmtId="0" fontId="1" fillId="0" borderId="0"/>
    <xf numFmtId="0" fontId="1" fillId="0" borderId="0"/>
    <xf numFmtId="0" fontId="6" fillId="0" borderId="0"/>
    <xf numFmtId="0" fontId="8" fillId="0" borderId="0"/>
    <xf numFmtId="9"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cellStyleXfs>
  <cellXfs count="97">
    <xf numFmtId="0" fontId="0" fillId="0" borderId="0" xfId="0"/>
    <xf numFmtId="0" fontId="0" fillId="0" borderId="0" xfId="0" applyFont="1" applyAlignment="1">
      <alignment horizontal="center" vertical="center"/>
    </xf>
    <xf numFmtId="0" fontId="0" fillId="3" borderId="1" xfId="0" applyFont="1" applyFill="1" applyBorder="1" applyAlignment="1">
      <alignment horizontal="center" vertical="center" wrapText="1"/>
    </xf>
    <xf numFmtId="0" fontId="0" fillId="0" borderId="0" xfId="0" applyFont="1" applyAlignment="1">
      <alignment horizontal="left" vertical="center"/>
    </xf>
    <xf numFmtId="0" fontId="0" fillId="3" borderId="1" xfId="0" applyFont="1" applyFill="1" applyBorder="1" applyAlignment="1">
      <alignment horizontal="left" vertical="center" wrapText="1"/>
    </xf>
    <xf numFmtId="0" fontId="9" fillId="4" borderId="2" xfId="0" applyFont="1" applyFill="1" applyBorder="1" applyAlignment="1" applyProtection="1">
      <alignment horizontal="left" vertical="center" wrapText="1"/>
    </xf>
    <xf numFmtId="3" fontId="9" fillId="4" borderId="2" xfId="0" applyNumberFormat="1" applyFont="1" applyFill="1" applyBorder="1" applyAlignment="1" applyProtection="1">
      <alignment horizontal="left" vertical="center" wrapText="1"/>
    </xf>
    <xf numFmtId="0" fontId="0" fillId="3" borderId="1" xfId="0" applyFont="1" applyFill="1" applyBorder="1" applyAlignment="1">
      <alignment horizontal="center" vertical="center" wrapText="1"/>
    </xf>
    <xf numFmtId="49" fontId="9" fillId="4" borderId="2" xfId="6" applyNumberFormat="1" applyFont="1" applyFill="1" applyBorder="1" applyAlignment="1">
      <alignment horizontal="left" vertical="center" wrapText="1"/>
    </xf>
    <xf numFmtId="49" fontId="9" fillId="4" borderId="2" xfId="0" applyNumberFormat="1" applyFont="1" applyFill="1" applyBorder="1" applyAlignment="1" applyProtection="1">
      <alignment horizontal="left" vertical="center" wrapText="1"/>
    </xf>
    <xf numFmtId="0" fontId="9" fillId="4" borderId="2" xfId="0" applyFont="1" applyFill="1" applyBorder="1" applyAlignment="1" applyProtection="1">
      <alignment horizontal="left" vertical="center"/>
    </xf>
    <xf numFmtId="0" fontId="9" fillId="4" borderId="2" xfId="6" applyFont="1" applyFill="1" applyBorder="1" applyAlignment="1">
      <alignment horizontal="left" vertical="center" wrapText="1"/>
    </xf>
    <xf numFmtId="0" fontId="0" fillId="0" borderId="0" xfId="0" applyFont="1" applyAlignment="1">
      <alignment vertical="center"/>
    </xf>
    <xf numFmtId="49" fontId="9" fillId="4" borderId="2" xfId="0" applyNumberFormat="1" applyFont="1" applyFill="1" applyBorder="1" applyAlignment="1" applyProtection="1">
      <alignment vertical="center" wrapText="1"/>
    </xf>
    <xf numFmtId="0" fontId="9" fillId="4" borderId="2" xfId="0" applyFont="1" applyFill="1" applyBorder="1" applyAlignment="1" applyProtection="1">
      <alignment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2" xfId="5" applyFont="1" applyFill="1" applyBorder="1" applyAlignment="1" applyProtection="1">
      <alignment horizontal="left" vertical="center" wrapText="1"/>
    </xf>
    <xf numFmtId="0" fontId="9" fillId="0" borderId="2" xfId="0" applyFont="1" applyFill="1" applyBorder="1" applyAlignment="1">
      <alignment vertical="center" wrapText="1"/>
    </xf>
    <xf numFmtId="0" fontId="9" fillId="0" borderId="2" xfId="0" applyFont="1" applyFill="1" applyBorder="1"/>
    <xf numFmtId="14"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xf>
    <xf numFmtId="14" fontId="9" fillId="4" borderId="2" xfId="0" applyNumberFormat="1" applyFont="1" applyFill="1" applyBorder="1" applyAlignment="1">
      <alignment horizontal="center" vertical="center"/>
    </xf>
    <xf numFmtId="0" fontId="9" fillId="4" borderId="2" xfId="0" applyFont="1" applyFill="1" applyBorder="1" applyAlignment="1">
      <alignment horizontal="left" vertical="center" wrapText="1"/>
    </xf>
    <xf numFmtId="0" fontId="9" fillId="4" borderId="2" xfId="0" applyFont="1" applyFill="1" applyBorder="1" applyAlignment="1" applyProtection="1">
      <alignment horizontal="center" vertical="center" wrapText="1"/>
    </xf>
    <xf numFmtId="0" fontId="9" fillId="4" borderId="0" xfId="0" applyFont="1" applyFill="1" applyBorder="1" applyAlignment="1">
      <alignment horizontal="center" vertical="center"/>
    </xf>
    <xf numFmtId="1" fontId="9" fillId="4" borderId="2" xfId="0" applyNumberFormat="1" applyFont="1" applyFill="1" applyBorder="1" applyAlignment="1" applyProtection="1">
      <alignment horizontal="left" vertical="center"/>
    </xf>
    <xf numFmtId="14" fontId="9" fillId="4" borderId="2" xfId="0" applyNumberFormat="1" applyFont="1" applyFill="1" applyBorder="1" applyAlignment="1" applyProtection="1">
      <alignment horizontal="center" vertical="center" wrapText="1"/>
    </xf>
    <xf numFmtId="14" fontId="9" fillId="4" borderId="2" xfId="0" applyNumberFormat="1" applyFont="1" applyFill="1" applyBorder="1" applyAlignment="1" applyProtection="1">
      <alignment horizontal="left" vertical="center" wrapText="1"/>
    </xf>
    <xf numFmtId="0" fontId="9" fillId="4" borderId="0" xfId="0" applyFont="1" applyFill="1" applyAlignment="1">
      <alignment horizontal="center" vertical="center"/>
    </xf>
    <xf numFmtId="0" fontId="9" fillId="4" borderId="0" xfId="0" applyFont="1" applyFill="1"/>
    <xf numFmtId="3" fontId="9" fillId="4" borderId="2" xfId="0" applyNumberFormat="1" applyFont="1" applyFill="1" applyBorder="1" applyAlignment="1" applyProtection="1">
      <alignment horizontal="left" vertical="center"/>
    </xf>
    <xf numFmtId="49" fontId="9" fillId="4" borderId="2" xfId="0" applyNumberFormat="1" applyFont="1" applyFill="1" applyBorder="1" applyAlignment="1" applyProtection="1">
      <alignment horizontal="left" vertical="center"/>
    </xf>
    <xf numFmtId="173" fontId="9" fillId="4" borderId="2" xfId="0" applyNumberFormat="1" applyFont="1" applyFill="1" applyBorder="1" applyAlignment="1" applyProtection="1">
      <alignment horizontal="left" vertical="center" wrapText="1"/>
    </xf>
    <xf numFmtId="0" fontId="9" fillId="4" borderId="2" xfId="0" applyFont="1" applyFill="1" applyBorder="1" applyAlignment="1">
      <alignment horizontal="left" vertical="center"/>
    </xf>
    <xf numFmtId="0" fontId="9" fillId="4" borderId="2" xfId="0" applyNumberFormat="1" applyFont="1" applyFill="1" applyBorder="1" applyAlignment="1">
      <alignment horizontal="left" vertical="center" wrapText="1"/>
    </xf>
    <xf numFmtId="0" fontId="9" fillId="4" borderId="2" xfId="0" applyNumberFormat="1" applyFont="1" applyFill="1" applyBorder="1" applyAlignment="1">
      <alignment vertical="center" wrapText="1"/>
    </xf>
    <xf numFmtId="0" fontId="9" fillId="4" borderId="2" xfId="0" quotePrefix="1" applyFont="1" applyFill="1" applyBorder="1" applyAlignment="1">
      <alignment horizontal="left" vertical="center" wrapText="1"/>
    </xf>
    <xf numFmtId="0" fontId="9" fillId="4" borderId="2" xfId="4" applyFont="1" applyFill="1" applyBorder="1" applyAlignment="1">
      <alignment horizontal="left" vertical="center" wrapText="1"/>
    </xf>
    <xf numFmtId="0" fontId="9" fillId="4" borderId="2" xfId="6"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protection locked="0"/>
    </xf>
    <xf numFmtId="0" fontId="9" fillId="4" borderId="2" xfId="0" applyFont="1" applyFill="1" applyBorder="1" applyAlignment="1" applyProtection="1">
      <alignment vertical="center" wrapText="1"/>
      <protection locked="0"/>
    </xf>
    <xf numFmtId="3" fontId="9" fillId="4" borderId="2" xfId="0" applyNumberFormat="1" applyFont="1" applyFill="1" applyBorder="1" applyAlignment="1" applyProtection="1">
      <alignment horizontal="left" vertical="center"/>
      <protection locked="0"/>
    </xf>
    <xf numFmtId="49" fontId="9" fillId="4" borderId="2" xfId="0" applyNumberFormat="1" applyFont="1" applyFill="1" applyBorder="1" applyAlignment="1" applyProtection="1">
      <alignment horizontal="left" vertical="center"/>
      <protection locked="0"/>
    </xf>
    <xf numFmtId="37" fontId="9" fillId="4" borderId="2" xfId="1" applyNumberFormat="1" applyFont="1" applyFill="1" applyBorder="1" applyAlignment="1" applyProtection="1">
      <alignment horizontal="left" vertical="center"/>
      <protection locked="0"/>
    </xf>
    <xf numFmtId="9" fontId="9" fillId="4" borderId="2" xfId="0" applyNumberFormat="1" applyFont="1" applyFill="1" applyBorder="1" applyAlignment="1" applyProtection="1">
      <alignment horizontal="left" vertical="center"/>
      <protection locked="0"/>
    </xf>
    <xf numFmtId="0" fontId="9" fillId="4" borderId="2" xfId="0" applyNumberFormat="1" applyFont="1" applyFill="1" applyBorder="1" applyAlignment="1" applyProtection="1">
      <alignment horizontal="left" vertical="center"/>
      <protection locked="0"/>
    </xf>
    <xf numFmtId="3" fontId="9" fillId="4" borderId="2" xfId="0" applyNumberFormat="1" applyFont="1" applyFill="1" applyBorder="1" applyAlignment="1">
      <alignment horizontal="left" vertical="center" wrapText="1"/>
    </xf>
    <xf numFmtId="16" fontId="9" fillId="4" borderId="2" xfId="0" applyNumberFormat="1" applyFont="1" applyFill="1" applyBorder="1" applyAlignment="1" applyProtection="1">
      <alignment horizontal="left" vertical="center" wrapText="1"/>
    </xf>
    <xf numFmtId="174" fontId="9" fillId="4" borderId="2" xfId="1" applyNumberFormat="1" applyFont="1" applyFill="1" applyBorder="1" applyAlignment="1">
      <alignment horizontal="left" vertical="center" wrapText="1"/>
    </xf>
    <xf numFmtId="49" fontId="9" fillId="4" borderId="2" xfId="0" applyNumberFormat="1" applyFont="1" applyFill="1" applyBorder="1" applyAlignment="1">
      <alignment horizontal="left" vertical="center" wrapText="1"/>
    </xf>
    <xf numFmtId="0" fontId="9" fillId="4" borderId="2" xfId="0" applyNumberFormat="1" applyFont="1" applyFill="1" applyBorder="1" applyAlignment="1" applyProtection="1">
      <alignment horizontal="left" vertical="center" wrapText="1"/>
    </xf>
    <xf numFmtId="0" fontId="9" fillId="4" borderId="2" xfId="5" applyFont="1" applyFill="1" applyBorder="1" applyAlignment="1" applyProtection="1">
      <alignment horizontal="center" vertical="center" wrapText="1"/>
    </xf>
    <xf numFmtId="0" fontId="9" fillId="4" borderId="2" xfId="5" applyFont="1" applyFill="1" applyBorder="1" applyAlignment="1" applyProtection="1">
      <alignment horizontal="left" vertical="center" wrapText="1"/>
    </xf>
    <xf numFmtId="0" fontId="9" fillId="4" borderId="2" xfId="5" applyFont="1" applyFill="1" applyBorder="1" applyAlignment="1" applyProtection="1">
      <alignment vertical="center" wrapText="1"/>
    </xf>
    <xf numFmtId="3" fontId="9" fillId="4" borderId="2" xfId="2" applyNumberFormat="1" applyFont="1" applyFill="1" applyBorder="1" applyAlignment="1" applyProtection="1">
      <alignment horizontal="left" vertical="center" wrapText="1"/>
    </xf>
    <xf numFmtId="9" fontId="9" fillId="4" borderId="2" xfId="10" applyFont="1" applyFill="1" applyBorder="1" applyAlignment="1" applyProtection="1">
      <alignment horizontal="left" vertical="center" wrapText="1"/>
    </xf>
    <xf numFmtId="0" fontId="9" fillId="4" borderId="2" xfId="7" applyFont="1" applyFill="1" applyBorder="1" applyAlignment="1" applyProtection="1">
      <alignment horizontal="center" vertical="center" wrapText="1"/>
    </xf>
    <xf numFmtId="0" fontId="9" fillId="4" borderId="2" xfId="7" applyFont="1" applyFill="1" applyBorder="1" applyAlignment="1" applyProtection="1">
      <alignment horizontal="left" vertical="center" wrapText="1"/>
    </xf>
    <xf numFmtId="0" fontId="9" fillId="4" borderId="2" xfId="7" applyFont="1" applyFill="1" applyBorder="1" applyAlignment="1" applyProtection="1">
      <alignment vertical="center" wrapText="1"/>
    </xf>
    <xf numFmtId="3" fontId="9" fillId="4" borderId="2" xfId="3" applyNumberFormat="1" applyFont="1" applyFill="1" applyBorder="1" applyAlignment="1" applyProtection="1">
      <alignment horizontal="left" vertical="center" wrapText="1"/>
    </xf>
    <xf numFmtId="0" fontId="9" fillId="4" borderId="2" xfId="0" applyFont="1" applyFill="1" applyBorder="1" applyAlignment="1">
      <alignment horizontal="center" vertical="center" wrapText="1"/>
    </xf>
    <xf numFmtId="0" fontId="9" fillId="4" borderId="2" xfId="0" applyFont="1" applyFill="1" applyBorder="1" applyAlignment="1">
      <alignment vertical="center" wrapText="1"/>
    </xf>
    <xf numFmtId="0" fontId="9" fillId="0" borderId="2" xfId="5" applyFont="1" applyFill="1" applyBorder="1" applyAlignment="1">
      <alignment horizontal="left" vertical="center" wrapText="1"/>
    </xf>
    <xf numFmtId="0" fontId="9" fillId="0" borderId="2" xfId="5" applyFont="1" applyFill="1" applyBorder="1" applyAlignment="1">
      <alignment vertical="center" wrapText="1"/>
    </xf>
    <xf numFmtId="0" fontId="9" fillId="0" borderId="2" xfId="5" applyNumberFormat="1" applyFont="1" applyFill="1" applyBorder="1" applyAlignment="1" applyProtection="1">
      <alignment horizontal="left" vertical="center" wrapText="1"/>
    </xf>
    <xf numFmtId="0" fontId="9" fillId="0" borderId="2" xfId="0" applyFont="1" applyFill="1" applyBorder="1" applyAlignment="1">
      <alignment wrapText="1"/>
    </xf>
    <xf numFmtId="0" fontId="9" fillId="0" borderId="2" xfId="0" applyFont="1" applyFill="1" applyBorder="1" applyAlignment="1" applyProtection="1">
      <alignment horizontal="left" vertical="center"/>
    </xf>
    <xf numFmtId="3" fontId="9" fillId="0" borderId="2" xfId="1" applyNumberFormat="1" applyFont="1" applyFill="1" applyBorder="1" applyAlignment="1" applyProtection="1">
      <alignment horizontal="left" vertical="center"/>
    </xf>
    <xf numFmtId="0" fontId="9" fillId="0" borderId="2"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xf>
    <xf numFmtId="0" fontId="9" fillId="0" borderId="2" xfId="5" applyFont="1" applyFill="1" applyBorder="1" applyAlignment="1" applyProtection="1">
      <alignment horizontal="center" vertical="center" wrapText="1"/>
    </xf>
    <xf numFmtId="0" fontId="9" fillId="0" borderId="2" xfId="6" applyFont="1" applyFill="1" applyBorder="1" applyAlignment="1">
      <alignment horizontal="left" vertical="center" wrapText="1"/>
    </xf>
    <xf numFmtId="0" fontId="9" fillId="0" borderId="2" xfId="5" applyFont="1" applyFill="1" applyBorder="1" applyAlignment="1" applyProtection="1">
      <alignment vertical="center" wrapText="1"/>
    </xf>
    <xf numFmtId="3" fontId="9" fillId="0" borderId="2" xfId="5" applyNumberFormat="1" applyFont="1" applyFill="1" applyBorder="1" applyAlignment="1" applyProtection="1">
      <alignment horizontal="left" vertical="center" wrapText="1"/>
    </xf>
    <xf numFmtId="3" fontId="9" fillId="0" borderId="2" xfId="0" applyNumberFormat="1" applyFont="1" applyFill="1" applyBorder="1" applyAlignment="1" applyProtection="1">
      <alignment horizontal="left" vertical="center"/>
    </xf>
    <xf numFmtId="0" fontId="9" fillId="0" borderId="2" xfId="6" applyFont="1" applyFill="1" applyBorder="1" applyAlignment="1">
      <alignment vertical="center" wrapText="1"/>
    </xf>
    <xf numFmtId="0" fontId="9" fillId="0" borderId="2" xfId="0" applyFont="1" applyFill="1" applyBorder="1" applyAlignment="1">
      <alignment horizontal="center" vertical="center"/>
    </xf>
    <xf numFmtId="9" fontId="9" fillId="0" borderId="2" xfId="9" applyFont="1" applyFill="1" applyBorder="1" applyAlignment="1">
      <alignment horizontal="left" vertical="center"/>
    </xf>
    <xf numFmtId="0" fontId="9" fillId="0" borderId="0" xfId="0" applyFont="1" applyFill="1" applyAlignment="1">
      <alignment horizontal="center" vertical="center"/>
    </xf>
    <xf numFmtId="0" fontId="9" fillId="0" borderId="2" xfId="0" applyFont="1" applyFill="1" applyBorder="1" applyAlignment="1" applyProtection="1">
      <alignment vertical="center" wrapText="1"/>
    </xf>
    <xf numFmtId="14" fontId="9" fillId="0" borderId="2" xfId="0" applyNumberFormat="1" applyFont="1" applyFill="1" applyBorder="1" applyAlignment="1">
      <alignment horizontal="center" vertical="center" wrapText="1"/>
    </xf>
    <xf numFmtId="3" fontId="9" fillId="0" borderId="2" xfId="1" applyNumberFormat="1" applyFont="1" applyFill="1" applyBorder="1" applyAlignment="1" applyProtection="1">
      <alignment horizontal="left" vertical="center" wrapText="1"/>
    </xf>
    <xf numFmtId="3" fontId="9" fillId="0" borderId="2" xfId="0" applyNumberFormat="1" applyFont="1" applyFill="1" applyBorder="1" applyAlignment="1" applyProtection="1">
      <alignment horizontal="left" vertical="center" wrapText="1"/>
    </xf>
    <xf numFmtId="9" fontId="9" fillId="0" borderId="2" xfId="9" applyFont="1" applyFill="1" applyBorder="1" applyAlignment="1">
      <alignment horizontal="center" vertical="center" wrapText="1"/>
    </xf>
    <xf numFmtId="14" fontId="9" fillId="4" borderId="2" xfId="0" applyNumberFormat="1" applyFont="1" applyFill="1" applyBorder="1" applyAlignment="1">
      <alignment horizontal="center" vertical="center" wrapText="1"/>
    </xf>
    <xf numFmtId="3" fontId="9" fillId="4" borderId="2" xfId="1" applyNumberFormat="1" applyFont="1" applyFill="1" applyBorder="1" applyAlignment="1" applyProtection="1">
      <alignment horizontal="left" vertical="center" wrapText="1"/>
    </xf>
    <xf numFmtId="9" fontId="9" fillId="4" borderId="2" xfId="9" applyFont="1" applyFill="1" applyBorder="1" applyAlignment="1">
      <alignment horizontal="center" vertical="center" wrapText="1"/>
    </xf>
    <xf numFmtId="3" fontId="9" fillId="4" borderId="2" xfId="1" applyNumberFormat="1" applyFont="1" applyFill="1" applyBorder="1" applyAlignment="1" applyProtection="1">
      <alignment horizontal="left" vertical="center"/>
    </xf>
    <xf numFmtId="9" fontId="9" fillId="4" borderId="2" xfId="9" applyFont="1" applyFill="1" applyBorder="1" applyAlignment="1">
      <alignment horizontal="left" vertical="center" wrapText="1"/>
    </xf>
    <xf numFmtId="0" fontId="9" fillId="4" borderId="2" xfId="0" applyFont="1" applyFill="1" applyBorder="1" applyAlignment="1" applyProtection="1">
      <alignment horizontal="left" vertical="center" wrapText="1"/>
      <protection locked="0"/>
    </xf>
    <xf numFmtId="0" fontId="10" fillId="5" borderId="2" xfId="0" applyFont="1" applyFill="1" applyBorder="1" applyAlignment="1">
      <alignment horizontal="center" vertical="center"/>
    </xf>
    <xf numFmtId="0" fontId="0" fillId="0" borderId="0" xfId="0" applyFont="1" applyAlignment="1">
      <alignment horizontal="center" vertical="center"/>
    </xf>
    <xf numFmtId="0" fontId="0" fillId="3" borderId="2" xfId="0" applyFont="1" applyFill="1" applyBorder="1" applyAlignment="1">
      <alignment horizontal="center" vertical="center"/>
    </xf>
  </cellXfs>
  <cellStyles count="12">
    <cellStyle name="Millares" xfId="1" builtinId="3"/>
    <cellStyle name="Millares 2" xfId="2"/>
    <cellStyle name="Millares 3" xfId="3"/>
    <cellStyle name="Neutral" xfId="4" builtinId="28"/>
    <cellStyle name="Normal" xfId="0" builtinId="0"/>
    <cellStyle name="Normal 2" xfId="5"/>
    <cellStyle name="Normal 20" xfId="6"/>
    <cellStyle name="Normal 3" xfId="7"/>
    <cellStyle name="Normal 4" xfId="8"/>
    <cellStyle name="Porcentaje" xfId="9" builtinId="5"/>
    <cellStyle name="Porcentaje 2" xfId="10"/>
    <cellStyle name="Porcentaje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adominguez\AppData\Local\Microsoft\Windows\Temporary%20Internet%20Files\Content.Outlook\4E6BDCTM\Formato%20V%20PRIM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6"/>
  <sheetViews>
    <sheetView tabSelected="1" topLeftCell="A2" workbookViewId="0">
      <pane ySplit="6" topLeftCell="A365" activePane="bottomLeft" state="frozen"/>
      <selection activeCell="F2" sqref="F2"/>
      <selection pane="bottomLeft" activeCell="C7" sqref="C7"/>
    </sheetView>
  </sheetViews>
  <sheetFormatPr baseColWidth="10" defaultColWidth="9.140625" defaultRowHeight="16.5" customHeight="1" x14ac:dyDescent="0.25"/>
  <cols>
    <col min="1" max="1" width="12.28515625" style="1" customWidth="1"/>
    <col min="2" max="2" width="18.42578125" style="1" customWidth="1"/>
    <col min="3" max="3" width="24.7109375" style="1" customWidth="1"/>
    <col min="4" max="4" width="67.42578125" style="3" customWidth="1"/>
    <col min="5" max="5" width="50.5703125" style="3" customWidth="1"/>
    <col min="6" max="6" width="20" style="3" bestFit="1" customWidth="1"/>
    <col min="7" max="7" width="34.28515625" style="12" customWidth="1"/>
    <col min="8" max="8" width="36" style="3" customWidth="1"/>
    <col min="9" max="9" width="41.42578125" style="3" customWidth="1"/>
    <col min="10" max="10" width="20.85546875" style="1" bestFit="1" customWidth="1"/>
    <col min="11" max="11" width="14.140625" style="3" bestFit="1" customWidth="1"/>
    <col min="12" max="12" width="17.85546875" style="3" bestFit="1" customWidth="1"/>
    <col min="13" max="13" width="24.140625" style="3" bestFit="1" customWidth="1"/>
    <col min="14" max="14" width="19.140625" style="3" customWidth="1"/>
    <col min="15" max="15" width="23.28515625" style="1" customWidth="1"/>
    <col min="16" max="16" width="47.42578125" style="3" customWidth="1"/>
    <col min="17" max="17" width="49.140625" style="3" customWidth="1"/>
    <col min="18" max="18" width="17.7109375" style="1" bestFit="1" customWidth="1"/>
    <col min="19" max="19" width="20.140625" style="1" bestFit="1" customWidth="1"/>
    <col min="20" max="20" width="44" style="3" customWidth="1"/>
    <col min="21" max="16384" width="9.140625" style="1"/>
  </cols>
  <sheetData>
    <row r="1" spans="1:20" ht="16.5" hidden="1" customHeight="1" x14ac:dyDescent="0.25">
      <c r="A1" s="1" t="s">
        <v>0</v>
      </c>
    </row>
    <row r="2" spans="1:20" ht="16.5" customHeight="1" x14ac:dyDescent="0.25">
      <c r="A2" s="94" t="s">
        <v>1</v>
      </c>
      <c r="B2" s="95"/>
      <c r="C2" s="95"/>
      <c r="D2" s="94" t="s">
        <v>2</v>
      </c>
      <c r="E2" s="95"/>
      <c r="F2" s="95"/>
      <c r="G2" s="94" t="s">
        <v>3</v>
      </c>
      <c r="H2" s="95"/>
      <c r="I2" s="95"/>
    </row>
    <row r="3" spans="1:20" ht="16.5" customHeight="1" x14ac:dyDescent="0.25">
      <c r="A3" s="96" t="s">
        <v>4</v>
      </c>
      <c r="B3" s="95"/>
      <c r="C3" s="95"/>
      <c r="D3" s="96" t="s">
        <v>5</v>
      </c>
      <c r="E3" s="95"/>
      <c r="F3" s="95"/>
      <c r="G3" s="96" t="s">
        <v>6</v>
      </c>
      <c r="H3" s="95"/>
      <c r="I3" s="95"/>
    </row>
    <row r="4" spans="1:20" ht="16.5" hidden="1" customHeight="1" x14ac:dyDescent="0.25">
      <c r="A4" s="1" t="s">
        <v>7</v>
      </c>
      <c r="B4" s="1" t="s">
        <v>8</v>
      </c>
      <c r="C4" s="1" t="s">
        <v>8</v>
      </c>
      <c r="D4" s="3" t="s">
        <v>9</v>
      </c>
      <c r="E4" s="3" t="s">
        <v>9</v>
      </c>
      <c r="F4" s="3" t="s">
        <v>7</v>
      </c>
      <c r="G4" s="12" t="s">
        <v>9</v>
      </c>
      <c r="H4" s="3" t="s">
        <v>9</v>
      </c>
      <c r="I4" s="3" t="s">
        <v>7</v>
      </c>
      <c r="J4" s="1" t="s">
        <v>7</v>
      </c>
      <c r="K4" s="3" t="s">
        <v>7</v>
      </c>
      <c r="L4" s="3" t="s">
        <v>9</v>
      </c>
      <c r="M4" s="3" t="s">
        <v>9</v>
      </c>
      <c r="N4" s="3" t="s">
        <v>9</v>
      </c>
      <c r="O4" s="1" t="s">
        <v>10</v>
      </c>
      <c r="P4" s="3" t="s">
        <v>9</v>
      </c>
      <c r="Q4" s="3" t="s">
        <v>9</v>
      </c>
      <c r="R4" s="1" t="s">
        <v>8</v>
      </c>
      <c r="S4" s="1" t="s">
        <v>11</v>
      </c>
      <c r="T4" s="3" t="s">
        <v>12</v>
      </c>
    </row>
    <row r="5" spans="1:20" ht="16.5" hidden="1" customHeight="1" x14ac:dyDescent="0.25">
      <c r="A5" s="1" t="s">
        <v>13</v>
      </c>
      <c r="B5" s="1" t="s">
        <v>14</v>
      </c>
      <c r="C5" s="1" t="s">
        <v>15</v>
      </c>
      <c r="D5" s="3" t="s">
        <v>16</v>
      </c>
      <c r="E5" s="3" t="s">
        <v>17</v>
      </c>
      <c r="F5" s="3" t="s">
        <v>18</v>
      </c>
      <c r="G5" s="12" t="s">
        <v>19</v>
      </c>
      <c r="H5" s="3" t="s">
        <v>20</v>
      </c>
      <c r="I5" s="3" t="s">
        <v>21</v>
      </c>
      <c r="J5" s="1" t="s">
        <v>22</v>
      </c>
      <c r="K5" s="3" t="s">
        <v>23</v>
      </c>
      <c r="L5" s="3" t="s">
        <v>24</v>
      </c>
      <c r="M5" s="3" t="s">
        <v>25</v>
      </c>
      <c r="N5" s="3" t="s">
        <v>26</v>
      </c>
      <c r="O5" s="1" t="s">
        <v>27</v>
      </c>
      <c r="P5" s="3" t="s">
        <v>28</v>
      </c>
      <c r="Q5" s="3" t="s">
        <v>29</v>
      </c>
      <c r="R5" s="1" t="s">
        <v>30</v>
      </c>
      <c r="S5" s="1" t="s">
        <v>31</v>
      </c>
      <c r="T5" s="3" t="s">
        <v>32</v>
      </c>
    </row>
    <row r="6" spans="1:20" ht="16.5" customHeight="1" x14ac:dyDescent="0.25">
      <c r="A6" s="94" t="s">
        <v>33</v>
      </c>
      <c r="B6" s="95"/>
      <c r="C6" s="95"/>
      <c r="D6" s="95"/>
      <c r="E6" s="95"/>
      <c r="F6" s="95"/>
      <c r="G6" s="95"/>
      <c r="H6" s="95"/>
      <c r="I6" s="95"/>
      <c r="J6" s="95"/>
      <c r="K6" s="95"/>
      <c r="L6" s="95"/>
      <c r="M6" s="95"/>
      <c r="N6" s="95"/>
      <c r="O6" s="95"/>
      <c r="P6" s="95"/>
      <c r="Q6" s="95"/>
      <c r="R6" s="95"/>
      <c r="S6" s="95"/>
      <c r="T6" s="95"/>
    </row>
    <row r="7" spans="1:20" ht="45.75" customHeight="1" x14ac:dyDescent="0.25">
      <c r="A7" s="2" t="s">
        <v>34</v>
      </c>
      <c r="B7" s="2" t="s">
        <v>35</v>
      </c>
      <c r="C7" s="2" t="s">
        <v>36</v>
      </c>
      <c r="D7" s="2" t="s">
        <v>37</v>
      </c>
      <c r="E7" s="2" t="s">
        <v>38</v>
      </c>
      <c r="F7" s="2" t="s">
        <v>39</v>
      </c>
      <c r="G7" s="7" t="s">
        <v>40</v>
      </c>
      <c r="H7" s="2" t="s">
        <v>41</v>
      </c>
      <c r="I7" s="2" t="s">
        <v>42</v>
      </c>
      <c r="J7" s="2" t="s">
        <v>43</v>
      </c>
      <c r="K7" s="4" t="s">
        <v>44</v>
      </c>
      <c r="L7" s="2" t="s">
        <v>45</v>
      </c>
      <c r="M7" s="2" t="s">
        <v>46</v>
      </c>
      <c r="N7" s="4" t="s">
        <v>47</v>
      </c>
      <c r="O7" s="2" t="s">
        <v>48</v>
      </c>
      <c r="P7" s="4" t="s">
        <v>49</v>
      </c>
      <c r="Q7" s="4" t="s">
        <v>50</v>
      </c>
      <c r="R7" s="2" t="s">
        <v>51</v>
      </c>
      <c r="S7" s="2" t="s">
        <v>52</v>
      </c>
      <c r="T7" s="4" t="s">
        <v>53</v>
      </c>
    </row>
    <row r="8" spans="1:20" s="27" customFormat="1" ht="39.75" customHeight="1" x14ac:dyDescent="0.25">
      <c r="A8" s="23">
        <v>2018</v>
      </c>
      <c r="B8" s="24">
        <v>43191</v>
      </c>
      <c r="C8" s="24">
        <v>43281</v>
      </c>
      <c r="D8" s="25" t="s">
        <v>1573</v>
      </c>
      <c r="E8" s="5" t="s">
        <v>1295</v>
      </c>
      <c r="F8" s="10" t="s">
        <v>1296</v>
      </c>
      <c r="G8" s="14" t="s">
        <v>1574</v>
      </c>
      <c r="H8" s="5" t="s">
        <v>1575</v>
      </c>
      <c r="I8" s="5" t="s">
        <v>1297</v>
      </c>
      <c r="J8" s="23" t="s">
        <v>564</v>
      </c>
      <c r="K8" s="5">
        <v>10</v>
      </c>
      <c r="L8" s="5">
        <v>10</v>
      </c>
      <c r="M8" s="10">
        <v>0</v>
      </c>
      <c r="N8" s="10">
        <v>80</v>
      </c>
      <c r="O8" s="26" t="s">
        <v>54</v>
      </c>
      <c r="P8" s="5" t="s">
        <v>1576</v>
      </c>
      <c r="Q8" s="5" t="s">
        <v>1577</v>
      </c>
      <c r="R8" s="24">
        <v>43281</v>
      </c>
      <c r="S8" s="24">
        <v>43281</v>
      </c>
      <c r="T8" s="5" t="s">
        <v>1578</v>
      </c>
    </row>
    <row r="9" spans="1:20" s="27" customFormat="1" ht="39.75" customHeight="1" x14ac:dyDescent="0.25">
      <c r="A9" s="23">
        <v>2018</v>
      </c>
      <c r="B9" s="24">
        <v>43191</v>
      </c>
      <c r="C9" s="24">
        <v>43281</v>
      </c>
      <c r="D9" s="25" t="s">
        <v>1573</v>
      </c>
      <c r="E9" s="5" t="s">
        <v>1298</v>
      </c>
      <c r="F9" s="10" t="s">
        <v>1296</v>
      </c>
      <c r="G9" s="14" t="s">
        <v>1579</v>
      </c>
      <c r="H9" s="5" t="s">
        <v>1299</v>
      </c>
      <c r="I9" s="5" t="s">
        <v>1300</v>
      </c>
      <c r="J9" s="23" t="s">
        <v>564</v>
      </c>
      <c r="K9" s="5">
        <v>25</v>
      </c>
      <c r="L9" s="5">
        <v>25</v>
      </c>
      <c r="M9" s="10">
        <v>0</v>
      </c>
      <c r="N9" s="10">
        <v>120</v>
      </c>
      <c r="O9" s="26" t="s">
        <v>54</v>
      </c>
      <c r="P9" s="5" t="s">
        <v>1301</v>
      </c>
      <c r="Q9" s="5" t="s">
        <v>1577</v>
      </c>
      <c r="R9" s="24">
        <v>43281</v>
      </c>
      <c r="S9" s="24">
        <v>43281</v>
      </c>
      <c r="T9" s="5" t="s">
        <v>1580</v>
      </c>
    </row>
    <row r="10" spans="1:20" s="27" customFormat="1" ht="39.75" customHeight="1" x14ac:dyDescent="0.25">
      <c r="A10" s="23">
        <v>2018</v>
      </c>
      <c r="B10" s="24">
        <v>43191</v>
      </c>
      <c r="C10" s="24">
        <v>43281</v>
      </c>
      <c r="D10" s="25" t="s">
        <v>1653</v>
      </c>
      <c r="E10" s="5" t="s">
        <v>1302</v>
      </c>
      <c r="F10" s="10" t="s">
        <v>1303</v>
      </c>
      <c r="G10" s="14" t="s">
        <v>1581</v>
      </c>
      <c r="H10" s="5" t="s">
        <v>1492</v>
      </c>
      <c r="I10" s="5" t="s">
        <v>1492</v>
      </c>
      <c r="J10" s="23" t="s">
        <v>564</v>
      </c>
      <c r="K10" s="5">
        <v>9</v>
      </c>
      <c r="L10" s="5">
        <v>9</v>
      </c>
      <c r="M10" s="10">
        <v>0</v>
      </c>
      <c r="N10" s="10">
        <v>100</v>
      </c>
      <c r="O10" s="26" t="s">
        <v>55</v>
      </c>
      <c r="P10" s="5" t="s">
        <v>1582</v>
      </c>
      <c r="Q10" s="5" t="s">
        <v>1304</v>
      </c>
      <c r="R10" s="24">
        <v>43281</v>
      </c>
      <c r="S10" s="24">
        <v>43281</v>
      </c>
      <c r="T10" s="5"/>
    </row>
    <row r="11" spans="1:20" s="27" customFormat="1" ht="39.75" customHeight="1" x14ac:dyDescent="0.25">
      <c r="A11" s="23">
        <v>2018</v>
      </c>
      <c r="B11" s="24">
        <v>43191</v>
      </c>
      <c r="C11" s="24">
        <v>43281</v>
      </c>
      <c r="D11" s="25" t="s">
        <v>1573</v>
      </c>
      <c r="E11" s="5" t="s">
        <v>1305</v>
      </c>
      <c r="F11" s="10" t="s">
        <v>1296</v>
      </c>
      <c r="G11" s="14" t="s">
        <v>1654</v>
      </c>
      <c r="H11" s="5" t="s">
        <v>1306</v>
      </c>
      <c r="I11" s="5" t="s">
        <v>1492</v>
      </c>
      <c r="J11" s="23" t="s">
        <v>564</v>
      </c>
      <c r="K11" s="5">
        <v>5</v>
      </c>
      <c r="L11" s="5">
        <v>5</v>
      </c>
      <c r="M11" s="10">
        <v>0</v>
      </c>
      <c r="N11" s="10">
        <v>0</v>
      </c>
      <c r="O11" s="26" t="s">
        <v>54</v>
      </c>
      <c r="P11" s="5" t="s">
        <v>1307</v>
      </c>
      <c r="Q11" s="5" t="s">
        <v>1308</v>
      </c>
      <c r="R11" s="24">
        <v>43281</v>
      </c>
      <c r="S11" s="24">
        <v>43281</v>
      </c>
      <c r="T11" s="5" t="s">
        <v>1309</v>
      </c>
    </row>
    <row r="12" spans="1:20" s="27" customFormat="1" ht="39.75" customHeight="1" x14ac:dyDescent="0.25">
      <c r="A12" s="23">
        <v>2018</v>
      </c>
      <c r="B12" s="24">
        <v>43191</v>
      </c>
      <c r="C12" s="24">
        <v>43281</v>
      </c>
      <c r="D12" s="25" t="s">
        <v>1053</v>
      </c>
      <c r="E12" s="5" t="s">
        <v>150</v>
      </c>
      <c r="F12" s="10" t="s">
        <v>151</v>
      </c>
      <c r="G12" s="14" t="s">
        <v>152</v>
      </c>
      <c r="H12" s="5" t="s">
        <v>1583</v>
      </c>
      <c r="I12" s="5" t="s">
        <v>153</v>
      </c>
      <c r="J12" s="23" t="s">
        <v>564</v>
      </c>
      <c r="K12" s="5">
        <v>10000</v>
      </c>
      <c r="L12" s="5">
        <v>200000</v>
      </c>
      <c r="M12" s="10">
        <v>0</v>
      </c>
      <c r="N12" s="10">
        <v>2209</v>
      </c>
      <c r="O12" s="26" t="s">
        <v>54</v>
      </c>
      <c r="P12" s="5" t="s">
        <v>154</v>
      </c>
      <c r="Q12" s="5" t="s">
        <v>155</v>
      </c>
      <c r="R12" s="24">
        <v>43281</v>
      </c>
      <c r="S12" s="24">
        <v>43281</v>
      </c>
      <c r="T12" s="5" t="s">
        <v>1052</v>
      </c>
    </row>
    <row r="13" spans="1:20" s="27" customFormat="1" ht="39.75" customHeight="1" x14ac:dyDescent="0.25">
      <c r="A13" s="23">
        <v>2018</v>
      </c>
      <c r="B13" s="24">
        <v>43191</v>
      </c>
      <c r="C13" s="24">
        <v>43281</v>
      </c>
      <c r="D13" s="5" t="s">
        <v>1285</v>
      </c>
      <c r="E13" s="5" t="s">
        <v>1286</v>
      </c>
      <c r="F13" s="5" t="s">
        <v>151</v>
      </c>
      <c r="G13" s="14" t="s">
        <v>1584</v>
      </c>
      <c r="H13" s="5" t="s">
        <v>1287</v>
      </c>
      <c r="I13" s="5" t="s">
        <v>153</v>
      </c>
      <c r="J13" s="23" t="s">
        <v>564</v>
      </c>
      <c r="K13" s="5">
        <v>3000</v>
      </c>
      <c r="L13" s="5">
        <v>5000</v>
      </c>
      <c r="M13" s="10">
        <v>0</v>
      </c>
      <c r="N13" s="10">
        <v>662</v>
      </c>
      <c r="O13" s="26" t="s">
        <v>54</v>
      </c>
      <c r="P13" s="5" t="s">
        <v>1288</v>
      </c>
      <c r="Q13" s="5" t="s">
        <v>1585</v>
      </c>
      <c r="R13" s="24">
        <v>43281</v>
      </c>
      <c r="S13" s="24">
        <v>43281</v>
      </c>
      <c r="T13" s="5"/>
    </row>
    <row r="14" spans="1:20" s="27" customFormat="1" ht="39.75" customHeight="1" x14ac:dyDescent="0.25">
      <c r="A14" s="23">
        <v>2018</v>
      </c>
      <c r="B14" s="24">
        <v>43191</v>
      </c>
      <c r="C14" s="24">
        <v>43281</v>
      </c>
      <c r="D14" s="5" t="s">
        <v>1289</v>
      </c>
      <c r="E14" s="5" t="s">
        <v>1290</v>
      </c>
      <c r="F14" s="5" t="s">
        <v>151</v>
      </c>
      <c r="G14" s="14" t="s">
        <v>1291</v>
      </c>
      <c r="H14" s="5" t="s">
        <v>1292</v>
      </c>
      <c r="I14" s="5" t="s">
        <v>153</v>
      </c>
      <c r="J14" s="23" t="s">
        <v>564</v>
      </c>
      <c r="K14" s="5">
        <v>10</v>
      </c>
      <c r="L14" s="5">
        <v>12</v>
      </c>
      <c r="M14" s="10">
        <v>0</v>
      </c>
      <c r="N14" s="10">
        <v>1</v>
      </c>
      <c r="O14" s="26" t="s">
        <v>54</v>
      </c>
      <c r="P14" s="5" t="s">
        <v>1293</v>
      </c>
      <c r="Q14" s="5" t="s">
        <v>1294</v>
      </c>
      <c r="R14" s="24">
        <v>43281</v>
      </c>
      <c r="S14" s="24">
        <v>43281</v>
      </c>
      <c r="T14" s="5"/>
    </row>
    <row r="15" spans="1:20" s="27" customFormat="1" ht="39.75" customHeight="1" x14ac:dyDescent="0.25">
      <c r="A15" s="23">
        <v>2018</v>
      </c>
      <c r="B15" s="24">
        <v>43191</v>
      </c>
      <c r="C15" s="24">
        <v>43281</v>
      </c>
      <c r="D15" s="5" t="s">
        <v>156</v>
      </c>
      <c r="E15" s="5" t="s">
        <v>157</v>
      </c>
      <c r="F15" s="5" t="s">
        <v>95</v>
      </c>
      <c r="G15" s="14" t="s">
        <v>158</v>
      </c>
      <c r="H15" s="5" t="s">
        <v>159</v>
      </c>
      <c r="I15" s="5" t="s">
        <v>160</v>
      </c>
      <c r="J15" s="23" t="s">
        <v>564</v>
      </c>
      <c r="K15" s="5">
        <v>40</v>
      </c>
      <c r="L15" s="5">
        <v>40</v>
      </c>
      <c r="M15" s="10">
        <v>0</v>
      </c>
      <c r="N15" s="10">
        <v>18</v>
      </c>
      <c r="O15" s="26" t="s">
        <v>54</v>
      </c>
      <c r="P15" s="5" t="s">
        <v>161</v>
      </c>
      <c r="Q15" s="5" t="s">
        <v>549</v>
      </c>
      <c r="R15" s="24">
        <v>43281</v>
      </c>
      <c r="S15" s="24">
        <v>43281</v>
      </c>
      <c r="T15" s="5"/>
    </row>
    <row r="16" spans="1:20" s="27" customFormat="1" ht="39.75" customHeight="1" x14ac:dyDescent="0.25">
      <c r="A16" s="23">
        <v>2018</v>
      </c>
      <c r="B16" s="24">
        <v>43191</v>
      </c>
      <c r="C16" s="24">
        <v>43281</v>
      </c>
      <c r="D16" s="5" t="s">
        <v>156</v>
      </c>
      <c r="E16" s="5" t="s">
        <v>162</v>
      </c>
      <c r="F16" s="5" t="s">
        <v>95</v>
      </c>
      <c r="G16" s="14" t="s">
        <v>163</v>
      </c>
      <c r="H16" s="5" t="s">
        <v>164</v>
      </c>
      <c r="I16" s="5" t="s">
        <v>165</v>
      </c>
      <c r="J16" s="23" t="s">
        <v>564</v>
      </c>
      <c r="K16" s="5">
        <v>12</v>
      </c>
      <c r="L16" s="5">
        <v>12</v>
      </c>
      <c r="M16" s="10">
        <v>0</v>
      </c>
      <c r="N16" s="10">
        <v>3</v>
      </c>
      <c r="O16" s="26" t="s">
        <v>54</v>
      </c>
      <c r="P16" s="5" t="s">
        <v>161</v>
      </c>
      <c r="Q16" s="5" t="s">
        <v>549</v>
      </c>
      <c r="R16" s="24">
        <v>43281</v>
      </c>
      <c r="S16" s="24">
        <v>43281</v>
      </c>
      <c r="T16" s="5"/>
    </row>
    <row r="17" spans="1:20" s="27" customFormat="1" ht="39.75" customHeight="1" x14ac:dyDescent="0.25">
      <c r="A17" s="23">
        <v>2018</v>
      </c>
      <c r="B17" s="24">
        <v>43191</v>
      </c>
      <c r="C17" s="24">
        <v>43281</v>
      </c>
      <c r="D17" s="5" t="s">
        <v>156</v>
      </c>
      <c r="E17" s="5" t="s">
        <v>166</v>
      </c>
      <c r="F17" s="5" t="s">
        <v>95</v>
      </c>
      <c r="G17" s="14" t="s">
        <v>167</v>
      </c>
      <c r="H17" s="5" t="s">
        <v>168</v>
      </c>
      <c r="I17" s="5" t="s">
        <v>169</v>
      </c>
      <c r="J17" s="23" t="s">
        <v>564</v>
      </c>
      <c r="K17" s="5">
        <v>12</v>
      </c>
      <c r="L17" s="5">
        <v>12</v>
      </c>
      <c r="M17" s="10">
        <v>0</v>
      </c>
      <c r="N17" s="10">
        <v>3</v>
      </c>
      <c r="O17" s="26" t="s">
        <v>54</v>
      </c>
      <c r="P17" s="5" t="s">
        <v>161</v>
      </c>
      <c r="Q17" s="5" t="s">
        <v>549</v>
      </c>
      <c r="R17" s="24">
        <v>43281</v>
      </c>
      <c r="S17" s="24">
        <v>43281</v>
      </c>
      <c r="T17" s="5"/>
    </row>
    <row r="18" spans="1:20" s="27" customFormat="1" ht="39.75" customHeight="1" x14ac:dyDescent="0.25">
      <c r="A18" s="23">
        <v>2018</v>
      </c>
      <c r="B18" s="24">
        <v>43191</v>
      </c>
      <c r="C18" s="24">
        <v>43281</v>
      </c>
      <c r="D18" s="5" t="s">
        <v>156</v>
      </c>
      <c r="E18" s="5" t="s">
        <v>1586</v>
      </c>
      <c r="F18" s="5" t="s">
        <v>95</v>
      </c>
      <c r="G18" s="14" t="s">
        <v>1587</v>
      </c>
      <c r="H18" s="5" t="s">
        <v>170</v>
      </c>
      <c r="I18" s="5" t="s">
        <v>171</v>
      </c>
      <c r="J18" s="23" t="s">
        <v>564</v>
      </c>
      <c r="K18" s="5">
        <v>10</v>
      </c>
      <c r="L18" s="5">
        <v>10</v>
      </c>
      <c r="M18" s="10">
        <v>0</v>
      </c>
      <c r="N18" s="10">
        <v>4</v>
      </c>
      <c r="O18" s="26" t="s">
        <v>54</v>
      </c>
      <c r="P18" s="5" t="s">
        <v>161</v>
      </c>
      <c r="Q18" s="5" t="s">
        <v>549</v>
      </c>
      <c r="R18" s="24">
        <v>43281</v>
      </c>
      <c r="S18" s="24">
        <v>43281</v>
      </c>
      <c r="T18" s="5"/>
    </row>
    <row r="19" spans="1:20" s="27" customFormat="1" ht="39.75" customHeight="1" x14ac:dyDescent="0.25">
      <c r="A19" s="23">
        <v>2018</v>
      </c>
      <c r="B19" s="24">
        <v>43191</v>
      </c>
      <c r="C19" s="24">
        <v>43281</v>
      </c>
      <c r="D19" s="5" t="s">
        <v>156</v>
      </c>
      <c r="E19" s="5" t="s">
        <v>172</v>
      </c>
      <c r="F19" s="5" t="s">
        <v>95</v>
      </c>
      <c r="G19" s="14" t="s">
        <v>173</v>
      </c>
      <c r="H19" s="5" t="s">
        <v>1588</v>
      </c>
      <c r="I19" s="5" t="s">
        <v>171</v>
      </c>
      <c r="J19" s="23" t="s">
        <v>564</v>
      </c>
      <c r="K19" s="5">
        <v>15</v>
      </c>
      <c r="L19" s="5">
        <v>15</v>
      </c>
      <c r="M19" s="10">
        <v>0</v>
      </c>
      <c r="N19" s="10">
        <v>3</v>
      </c>
      <c r="O19" s="26" t="s">
        <v>54</v>
      </c>
      <c r="P19" s="5" t="s">
        <v>161</v>
      </c>
      <c r="Q19" s="5" t="s">
        <v>549</v>
      </c>
      <c r="R19" s="24">
        <v>43281</v>
      </c>
      <c r="S19" s="24">
        <v>43281</v>
      </c>
      <c r="T19" s="5"/>
    </row>
    <row r="20" spans="1:20" s="27" customFormat="1" ht="39.75" customHeight="1" x14ac:dyDescent="0.25">
      <c r="A20" s="23">
        <v>2018</v>
      </c>
      <c r="B20" s="24">
        <v>43191</v>
      </c>
      <c r="C20" s="24">
        <v>43281</v>
      </c>
      <c r="D20" s="5" t="s">
        <v>156</v>
      </c>
      <c r="E20" s="5" t="s">
        <v>174</v>
      </c>
      <c r="F20" s="5" t="s">
        <v>95</v>
      </c>
      <c r="G20" s="14" t="s">
        <v>175</v>
      </c>
      <c r="H20" s="5" t="s">
        <v>176</v>
      </c>
      <c r="I20" s="5" t="s">
        <v>177</v>
      </c>
      <c r="J20" s="23" t="s">
        <v>564</v>
      </c>
      <c r="K20" s="5">
        <v>20</v>
      </c>
      <c r="L20" s="5">
        <v>20</v>
      </c>
      <c r="M20" s="10">
        <v>0</v>
      </c>
      <c r="N20" s="10">
        <v>4</v>
      </c>
      <c r="O20" s="26" t="s">
        <v>54</v>
      </c>
      <c r="P20" s="5" t="s">
        <v>161</v>
      </c>
      <c r="Q20" s="5" t="s">
        <v>549</v>
      </c>
      <c r="R20" s="24">
        <v>43281</v>
      </c>
      <c r="S20" s="24">
        <v>43281</v>
      </c>
      <c r="T20" s="5"/>
    </row>
    <row r="21" spans="1:20" s="27" customFormat="1" ht="39.75" customHeight="1" x14ac:dyDescent="0.25">
      <c r="A21" s="23">
        <v>2018</v>
      </c>
      <c r="B21" s="24">
        <v>43191</v>
      </c>
      <c r="C21" s="24">
        <v>43281</v>
      </c>
      <c r="D21" s="5" t="s">
        <v>156</v>
      </c>
      <c r="E21" s="5" t="s">
        <v>178</v>
      </c>
      <c r="F21" s="5" t="s">
        <v>95</v>
      </c>
      <c r="G21" s="14" t="s">
        <v>179</v>
      </c>
      <c r="H21" s="5" t="s">
        <v>180</v>
      </c>
      <c r="I21" s="5" t="s">
        <v>181</v>
      </c>
      <c r="J21" s="23" t="s">
        <v>564</v>
      </c>
      <c r="K21" s="5">
        <v>8</v>
      </c>
      <c r="L21" s="5">
        <v>8</v>
      </c>
      <c r="M21" s="10">
        <v>0</v>
      </c>
      <c r="N21" s="10">
        <v>3</v>
      </c>
      <c r="O21" s="26" t="s">
        <v>54</v>
      </c>
      <c r="P21" s="5" t="s">
        <v>161</v>
      </c>
      <c r="Q21" s="5" t="s">
        <v>549</v>
      </c>
      <c r="R21" s="24">
        <v>43281</v>
      </c>
      <c r="S21" s="24">
        <v>43281</v>
      </c>
      <c r="T21" s="5"/>
    </row>
    <row r="22" spans="1:20" s="27" customFormat="1" ht="39.75" customHeight="1" x14ac:dyDescent="0.25">
      <c r="A22" s="23">
        <v>2018</v>
      </c>
      <c r="B22" s="24">
        <v>43191</v>
      </c>
      <c r="C22" s="24">
        <v>43281</v>
      </c>
      <c r="D22" s="5" t="s">
        <v>156</v>
      </c>
      <c r="E22" s="5" t="s">
        <v>182</v>
      </c>
      <c r="F22" s="5" t="s">
        <v>95</v>
      </c>
      <c r="G22" s="14" t="s">
        <v>183</v>
      </c>
      <c r="H22" s="5" t="s">
        <v>184</v>
      </c>
      <c r="I22" s="5" t="s">
        <v>185</v>
      </c>
      <c r="J22" s="23" t="s">
        <v>564</v>
      </c>
      <c r="K22" s="5">
        <v>12</v>
      </c>
      <c r="L22" s="5">
        <v>12</v>
      </c>
      <c r="M22" s="10">
        <v>0</v>
      </c>
      <c r="N22" s="10">
        <v>1</v>
      </c>
      <c r="O22" s="26" t="s">
        <v>54</v>
      </c>
      <c r="P22" s="5" t="s">
        <v>161</v>
      </c>
      <c r="Q22" s="5" t="s">
        <v>549</v>
      </c>
      <c r="R22" s="24">
        <v>43281</v>
      </c>
      <c r="S22" s="24">
        <v>43281</v>
      </c>
      <c r="T22" s="5"/>
    </row>
    <row r="23" spans="1:20" s="27" customFormat="1" ht="39.75" customHeight="1" x14ac:dyDescent="0.25">
      <c r="A23" s="23">
        <v>2018</v>
      </c>
      <c r="B23" s="24">
        <v>43191</v>
      </c>
      <c r="C23" s="24">
        <v>43281</v>
      </c>
      <c r="D23" s="5" t="s">
        <v>156</v>
      </c>
      <c r="E23" s="5" t="s">
        <v>186</v>
      </c>
      <c r="F23" s="5" t="s">
        <v>95</v>
      </c>
      <c r="G23" s="14" t="s">
        <v>187</v>
      </c>
      <c r="H23" s="5" t="s">
        <v>188</v>
      </c>
      <c r="I23" s="5" t="s">
        <v>189</v>
      </c>
      <c r="J23" s="23" t="s">
        <v>564</v>
      </c>
      <c r="K23" s="5">
        <v>14</v>
      </c>
      <c r="L23" s="5">
        <v>14</v>
      </c>
      <c r="M23" s="10">
        <v>0</v>
      </c>
      <c r="N23" s="10">
        <v>4</v>
      </c>
      <c r="O23" s="26" t="s">
        <v>54</v>
      </c>
      <c r="P23" s="5" t="s">
        <v>161</v>
      </c>
      <c r="Q23" s="5" t="s">
        <v>549</v>
      </c>
      <c r="R23" s="24">
        <v>43281</v>
      </c>
      <c r="S23" s="24">
        <v>43281</v>
      </c>
      <c r="T23" s="5"/>
    </row>
    <row r="24" spans="1:20" s="27" customFormat="1" ht="39.75" customHeight="1" x14ac:dyDescent="0.25">
      <c r="A24" s="23">
        <v>2018</v>
      </c>
      <c r="B24" s="24">
        <v>43191</v>
      </c>
      <c r="C24" s="24">
        <v>43281</v>
      </c>
      <c r="D24" s="5" t="s">
        <v>156</v>
      </c>
      <c r="E24" s="5" t="s">
        <v>1589</v>
      </c>
      <c r="F24" s="5" t="s">
        <v>95</v>
      </c>
      <c r="G24" s="14" t="s">
        <v>1590</v>
      </c>
      <c r="H24" s="5" t="s">
        <v>1591</v>
      </c>
      <c r="I24" s="5" t="s">
        <v>190</v>
      </c>
      <c r="J24" s="23" t="s">
        <v>564</v>
      </c>
      <c r="K24" s="5">
        <v>5</v>
      </c>
      <c r="L24" s="5">
        <v>5</v>
      </c>
      <c r="M24" s="10">
        <v>0</v>
      </c>
      <c r="N24" s="10">
        <v>0</v>
      </c>
      <c r="O24" s="26" t="s">
        <v>54</v>
      </c>
      <c r="P24" s="5" t="s">
        <v>161</v>
      </c>
      <c r="Q24" s="5" t="s">
        <v>549</v>
      </c>
      <c r="R24" s="24">
        <v>43281</v>
      </c>
      <c r="S24" s="24">
        <v>43281</v>
      </c>
      <c r="T24" s="5"/>
    </row>
    <row r="25" spans="1:20" s="27" customFormat="1" ht="39.75" customHeight="1" x14ac:dyDescent="0.25">
      <c r="A25" s="23">
        <v>2018</v>
      </c>
      <c r="B25" s="24">
        <v>43191</v>
      </c>
      <c r="C25" s="24">
        <v>43281</v>
      </c>
      <c r="D25" s="5" t="s">
        <v>156</v>
      </c>
      <c r="E25" s="5" t="s">
        <v>191</v>
      </c>
      <c r="F25" s="5" t="s">
        <v>95</v>
      </c>
      <c r="G25" s="14" t="s">
        <v>192</v>
      </c>
      <c r="H25" s="5" t="s">
        <v>193</v>
      </c>
      <c r="I25" s="5" t="s">
        <v>190</v>
      </c>
      <c r="J25" s="23" t="s">
        <v>564</v>
      </c>
      <c r="K25" s="5">
        <v>4</v>
      </c>
      <c r="L25" s="5">
        <v>4</v>
      </c>
      <c r="M25" s="10">
        <v>0</v>
      </c>
      <c r="N25" s="10">
        <v>0</v>
      </c>
      <c r="O25" s="26" t="s">
        <v>54</v>
      </c>
      <c r="P25" s="5" t="s">
        <v>161</v>
      </c>
      <c r="Q25" s="5" t="s">
        <v>549</v>
      </c>
      <c r="R25" s="24">
        <v>43281</v>
      </c>
      <c r="S25" s="24">
        <v>43281</v>
      </c>
      <c r="T25" s="5"/>
    </row>
    <row r="26" spans="1:20" s="27" customFormat="1" ht="39.75" customHeight="1" x14ac:dyDescent="0.25">
      <c r="A26" s="23">
        <v>2018</v>
      </c>
      <c r="B26" s="24">
        <v>43191</v>
      </c>
      <c r="C26" s="24">
        <v>43281</v>
      </c>
      <c r="D26" s="5" t="s">
        <v>156</v>
      </c>
      <c r="E26" s="5" t="s">
        <v>194</v>
      </c>
      <c r="F26" s="5" t="s">
        <v>95</v>
      </c>
      <c r="G26" s="14" t="s">
        <v>1487</v>
      </c>
      <c r="H26" s="5" t="s">
        <v>195</v>
      </c>
      <c r="I26" s="5" t="s">
        <v>196</v>
      </c>
      <c r="J26" s="23" t="s">
        <v>564</v>
      </c>
      <c r="K26" s="10">
        <v>1500</v>
      </c>
      <c r="L26" s="10">
        <v>1500</v>
      </c>
      <c r="M26" s="10">
        <v>0</v>
      </c>
      <c r="N26" s="10">
        <v>987</v>
      </c>
      <c r="O26" s="26" t="s">
        <v>54</v>
      </c>
      <c r="P26" s="5" t="s">
        <v>197</v>
      </c>
      <c r="Q26" s="5" t="s">
        <v>550</v>
      </c>
      <c r="R26" s="24">
        <v>43281</v>
      </c>
      <c r="S26" s="24">
        <v>43281</v>
      </c>
      <c r="T26" s="5"/>
    </row>
    <row r="27" spans="1:20" s="27" customFormat="1" ht="39.75" customHeight="1" x14ac:dyDescent="0.25">
      <c r="A27" s="23">
        <v>2018</v>
      </c>
      <c r="B27" s="24">
        <v>43191</v>
      </c>
      <c r="C27" s="24">
        <v>43281</v>
      </c>
      <c r="D27" s="5" t="s">
        <v>156</v>
      </c>
      <c r="E27" s="5" t="s">
        <v>198</v>
      </c>
      <c r="F27" s="5" t="s">
        <v>95</v>
      </c>
      <c r="G27" s="14" t="s">
        <v>1488</v>
      </c>
      <c r="H27" s="5" t="s">
        <v>199</v>
      </c>
      <c r="I27" s="5" t="s">
        <v>200</v>
      </c>
      <c r="J27" s="23" t="s">
        <v>564</v>
      </c>
      <c r="K27" s="10">
        <v>18</v>
      </c>
      <c r="L27" s="10">
        <v>18</v>
      </c>
      <c r="M27" s="10">
        <v>0</v>
      </c>
      <c r="N27" s="10">
        <v>9</v>
      </c>
      <c r="O27" s="26" t="s">
        <v>54</v>
      </c>
      <c r="P27" s="5" t="s">
        <v>197</v>
      </c>
      <c r="Q27" s="5" t="s">
        <v>550</v>
      </c>
      <c r="R27" s="24">
        <v>43281</v>
      </c>
      <c r="S27" s="24">
        <v>43281</v>
      </c>
      <c r="T27" s="5"/>
    </row>
    <row r="28" spans="1:20" s="27" customFormat="1" ht="39.75" customHeight="1" x14ac:dyDescent="0.25">
      <c r="A28" s="23">
        <v>2018</v>
      </c>
      <c r="B28" s="24">
        <v>43191</v>
      </c>
      <c r="C28" s="24">
        <v>43281</v>
      </c>
      <c r="D28" s="5" t="s">
        <v>156</v>
      </c>
      <c r="E28" s="5" t="s">
        <v>201</v>
      </c>
      <c r="F28" s="5" t="s">
        <v>95</v>
      </c>
      <c r="G28" s="14" t="s">
        <v>202</v>
      </c>
      <c r="H28" s="5" t="s">
        <v>203</v>
      </c>
      <c r="I28" s="5" t="s">
        <v>204</v>
      </c>
      <c r="J28" s="23" t="s">
        <v>564</v>
      </c>
      <c r="K28" s="10">
        <v>525</v>
      </c>
      <c r="L28" s="10">
        <v>525</v>
      </c>
      <c r="M28" s="10">
        <v>0</v>
      </c>
      <c r="N28" s="10">
        <v>460</v>
      </c>
      <c r="O28" s="26" t="s">
        <v>54</v>
      </c>
      <c r="P28" s="5" t="s">
        <v>197</v>
      </c>
      <c r="Q28" s="5" t="s">
        <v>550</v>
      </c>
      <c r="R28" s="24">
        <v>43281</v>
      </c>
      <c r="S28" s="24">
        <v>43281</v>
      </c>
      <c r="T28" s="5"/>
    </row>
    <row r="29" spans="1:20" s="27" customFormat="1" ht="39.75" customHeight="1" x14ac:dyDescent="0.25">
      <c r="A29" s="23">
        <v>2018</v>
      </c>
      <c r="B29" s="24">
        <v>43191</v>
      </c>
      <c r="C29" s="24">
        <v>43281</v>
      </c>
      <c r="D29" s="5" t="s">
        <v>156</v>
      </c>
      <c r="E29" s="5" t="s">
        <v>205</v>
      </c>
      <c r="F29" s="5" t="s">
        <v>95</v>
      </c>
      <c r="G29" s="14" t="s">
        <v>206</v>
      </c>
      <c r="H29" s="5" t="s">
        <v>207</v>
      </c>
      <c r="I29" s="5" t="s">
        <v>208</v>
      </c>
      <c r="J29" s="23" t="s">
        <v>564</v>
      </c>
      <c r="K29" s="10">
        <v>300</v>
      </c>
      <c r="L29" s="10">
        <v>300</v>
      </c>
      <c r="M29" s="10">
        <v>0</v>
      </c>
      <c r="N29" s="10">
        <v>295</v>
      </c>
      <c r="O29" s="26" t="s">
        <v>54</v>
      </c>
      <c r="P29" s="5" t="s">
        <v>197</v>
      </c>
      <c r="Q29" s="5" t="s">
        <v>550</v>
      </c>
      <c r="R29" s="24">
        <v>43281</v>
      </c>
      <c r="S29" s="24">
        <v>43281</v>
      </c>
      <c r="T29" s="5"/>
    </row>
    <row r="30" spans="1:20" s="27" customFormat="1" ht="39.75" customHeight="1" x14ac:dyDescent="0.25">
      <c r="A30" s="23">
        <v>2018</v>
      </c>
      <c r="B30" s="24">
        <v>43191</v>
      </c>
      <c r="C30" s="24">
        <v>43281</v>
      </c>
      <c r="D30" s="5" t="s">
        <v>156</v>
      </c>
      <c r="E30" s="5" t="s">
        <v>209</v>
      </c>
      <c r="F30" s="5" t="s">
        <v>95</v>
      </c>
      <c r="G30" s="14" t="s">
        <v>210</v>
      </c>
      <c r="H30" s="5" t="s">
        <v>211</v>
      </c>
      <c r="I30" s="5" t="s">
        <v>212</v>
      </c>
      <c r="J30" s="23" t="s">
        <v>564</v>
      </c>
      <c r="K30" s="10">
        <v>188</v>
      </c>
      <c r="L30" s="10">
        <v>188</v>
      </c>
      <c r="M30" s="10">
        <v>0</v>
      </c>
      <c r="N30" s="10">
        <v>68</v>
      </c>
      <c r="O30" s="26" t="s">
        <v>54</v>
      </c>
      <c r="P30" s="5" t="s">
        <v>197</v>
      </c>
      <c r="Q30" s="5" t="s">
        <v>550</v>
      </c>
      <c r="R30" s="24">
        <v>43281</v>
      </c>
      <c r="S30" s="24">
        <v>43281</v>
      </c>
      <c r="T30" s="5"/>
    </row>
    <row r="31" spans="1:20" s="27" customFormat="1" ht="39.75" customHeight="1" x14ac:dyDescent="0.25">
      <c r="A31" s="23">
        <v>2018</v>
      </c>
      <c r="B31" s="24">
        <v>43191</v>
      </c>
      <c r="C31" s="24">
        <v>43281</v>
      </c>
      <c r="D31" s="5" t="s">
        <v>156</v>
      </c>
      <c r="E31" s="5" t="s">
        <v>213</v>
      </c>
      <c r="F31" s="5" t="s">
        <v>95</v>
      </c>
      <c r="G31" s="14" t="s">
        <v>214</v>
      </c>
      <c r="H31" s="5" t="s">
        <v>215</v>
      </c>
      <c r="I31" s="5" t="s">
        <v>204</v>
      </c>
      <c r="J31" s="23" t="s">
        <v>564</v>
      </c>
      <c r="K31" s="10">
        <v>375</v>
      </c>
      <c r="L31" s="10">
        <v>375</v>
      </c>
      <c r="M31" s="10">
        <v>0</v>
      </c>
      <c r="N31" s="10">
        <v>315</v>
      </c>
      <c r="O31" s="26" t="s">
        <v>54</v>
      </c>
      <c r="P31" s="5" t="s">
        <v>197</v>
      </c>
      <c r="Q31" s="5" t="s">
        <v>550</v>
      </c>
      <c r="R31" s="24">
        <v>43281</v>
      </c>
      <c r="S31" s="24">
        <v>43281</v>
      </c>
      <c r="T31" s="5"/>
    </row>
    <row r="32" spans="1:20" s="27" customFormat="1" ht="39.75" customHeight="1" x14ac:dyDescent="0.25">
      <c r="A32" s="23">
        <v>2018</v>
      </c>
      <c r="B32" s="24">
        <v>43191</v>
      </c>
      <c r="C32" s="24">
        <v>43281</v>
      </c>
      <c r="D32" s="5" t="s">
        <v>156</v>
      </c>
      <c r="E32" s="5" t="s">
        <v>216</v>
      </c>
      <c r="F32" s="5" t="s">
        <v>95</v>
      </c>
      <c r="G32" s="14" t="s">
        <v>217</v>
      </c>
      <c r="H32" s="5" t="s">
        <v>218</v>
      </c>
      <c r="I32" s="5" t="s">
        <v>219</v>
      </c>
      <c r="J32" s="23" t="s">
        <v>564</v>
      </c>
      <c r="K32" s="10">
        <v>3</v>
      </c>
      <c r="L32" s="10">
        <v>3</v>
      </c>
      <c r="M32" s="10">
        <v>0</v>
      </c>
      <c r="N32" s="10">
        <v>0</v>
      </c>
      <c r="O32" s="26" t="s">
        <v>54</v>
      </c>
      <c r="P32" s="5" t="s">
        <v>197</v>
      </c>
      <c r="Q32" s="5" t="s">
        <v>550</v>
      </c>
      <c r="R32" s="24">
        <v>43281</v>
      </c>
      <c r="S32" s="24">
        <v>43281</v>
      </c>
      <c r="T32" s="5"/>
    </row>
    <row r="33" spans="1:20" s="27" customFormat="1" ht="39.75" customHeight="1" x14ac:dyDescent="0.25">
      <c r="A33" s="23">
        <v>2018</v>
      </c>
      <c r="B33" s="24">
        <v>43191</v>
      </c>
      <c r="C33" s="24">
        <v>43281</v>
      </c>
      <c r="D33" s="5" t="s">
        <v>156</v>
      </c>
      <c r="E33" s="5" t="s">
        <v>220</v>
      </c>
      <c r="F33" s="5" t="s">
        <v>95</v>
      </c>
      <c r="G33" s="14" t="s">
        <v>221</v>
      </c>
      <c r="H33" s="5" t="s">
        <v>222</v>
      </c>
      <c r="I33" s="5" t="s">
        <v>223</v>
      </c>
      <c r="J33" s="23" t="s">
        <v>564</v>
      </c>
      <c r="K33" s="10">
        <v>15</v>
      </c>
      <c r="L33" s="10">
        <v>15</v>
      </c>
      <c r="M33" s="10">
        <v>0</v>
      </c>
      <c r="N33" s="10">
        <v>64</v>
      </c>
      <c r="O33" s="26" t="s">
        <v>54</v>
      </c>
      <c r="P33" s="5" t="s">
        <v>197</v>
      </c>
      <c r="Q33" s="5" t="s">
        <v>550</v>
      </c>
      <c r="R33" s="24">
        <v>43281</v>
      </c>
      <c r="S33" s="24">
        <v>43281</v>
      </c>
      <c r="T33" s="5"/>
    </row>
    <row r="34" spans="1:20" s="27" customFormat="1" ht="39.75" customHeight="1" x14ac:dyDescent="0.25">
      <c r="A34" s="23">
        <v>2018</v>
      </c>
      <c r="B34" s="24">
        <v>43191</v>
      </c>
      <c r="C34" s="24">
        <v>43281</v>
      </c>
      <c r="D34" s="5" t="s">
        <v>156</v>
      </c>
      <c r="E34" s="5" t="s">
        <v>224</v>
      </c>
      <c r="F34" s="5" t="s">
        <v>95</v>
      </c>
      <c r="G34" s="14" t="s">
        <v>225</v>
      </c>
      <c r="H34" s="5" t="s">
        <v>226</v>
      </c>
      <c r="I34" s="5" t="s">
        <v>227</v>
      </c>
      <c r="J34" s="23" t="s">
        <v>564</v>
      </c>
      <c r="K34" s="10">
        <v>13750</v>
      </c>
      <c r="L34" s="10">
        <v>13750</v>
      </c>
      <c r="M34" s="10">
        <v>0</v>
      </c>
      <c r="N34" s="10">
        <v>6774</v>
      </c>
      <c r="O34" s="26" t="s">
        <v>54</v>
      </c>
      <c r="P34" s="5" t="s">
        <v>228</v>
      </c>
      <c r="Q34" s="5" t="s">
        <v>551</v>
      </c>
      <c r="R34" s="24">
        <v>43281</v>
      </c>
      <c r="S34" s="24">
        <v>43281</v>
      </c>
      <c r="T34" s="5"/>
    </row>
    <row r="35" spans="1:20" s="27" customFormat="1" ht="39.75" customHeight="1" x14ac:dyDescent="0.25">
      <c r="A35" s="23">
        <v>2018</v>
      </c>
      <c r="B35" s="24">
        <v>43191</v>
      </c>
      <c r="C35" s="24">
        <v>43281</v>
      </c>
      <c r="D35" s="5" t="s">
        <v>156</v>
      </c>
      <c r="E35" s="5" t="s">
        <v>229</v>
      </c>
      <c r="F35" s="5" t="s">
        <v>95</v>
      </c>
      <c r="G35" s="14" t="s">
        <v>230</v>
      </c>
      <c r="H35" s="5" t="s">
        <v>231</v>
      </c>
      <c r="I35" s="5" t="s">
        <v>232</v>
      </c>
      <c r="J35" s="23" t="s">
        <v>564</v>
      </c>
      <c r="K35" s="10">
        <v>2750</v>
      </c>
      <c r="L35" s="10">
        <v>2750</v>
      </c>
      <c r="M35" s="10">
        <v>0</v>
      </c>
      <c r="N35" s="10">
        <v>6774</v>
      </c>
      <c r="O35" s="26" t="s">
        <v>54</v>
      </c>
      <c r="P35" s="5" t="s">
        <v>228</v>
      </c>
      <c r="Q35" s="5" t="s">
        <v>551</v>
      </c>
      <c r="R35" s="24">
        <v>43281</v>
      </c>
      <c r="S35" s="24">
        <v>43281</v>
      </c>
      <c r="T35" s="5"/>
    </row>
    <row r="36" spans="1:20" s="27" customFormat="1" ht="39.75" customHeight="1" x14ac:dyDescent="0.25">
      <c r="A36" s="23">
        <v>2018</v>
      </c>
      <c r="B36" s="24">
        <v>43191</v>
      </c>
      <c r="C36" s="24">
        <v>43281</v>
      </c>
      <c r="D36" s="5" t="s">
        <v>156</v>
      </c>
      <c r="E36" s="5" t="s">
        <v>233</v>
      </c>
      <c r="F36" s="5" t="s">
        <v>95</v>
      </c>
      <c r="G36" s="14" t="s">
        <v>234</v>
      </c>
      <c r="H36" s="5" t="s">
        <v>235</v>
      </c>
      <c r="I36" s="5" t="s">
        <v>227</v>
      </c>
      <c r="J36" s="23" t="s">
        <v>564</v>
      </c>
      <c r="K36" s="10">
        <v>340</v>
      </c>
      <c r="L36" s="10">
        <v>340</v>
      </c>
      <c r="M36" s="10">
        <v>0</v>
      </c>
      <c r="N36" s="10">
        <v>245</v>
      </c>
      <c r="O36" s="26" t="s">
        <v>54</v>
      </c>
      <c r="P36" s="5" t="s">
        <v>228</v>
      </c>
      <c r="Q36" s="5" t="s">
        <v>551</v>
      </c>
      <c r="R36" s="24">
        <v>43281</v>
      </c>
      <c r="S36" s="24">
        <v>43281</v>
      </c>
      <c r="T36" s="5"/>
    </row>
    <row r="37" spans="1:20" s="27" customFormat="1" ht="39.75" customHeight="1" x14ac:dyDescent="0.25">
      <c r="A37" s="23">
        <v>2018</v>
      </c>
      <c r="B37" s="24">
        <v>43191</v>
      </c>
      <c r="C37" s="24">
        <v>43281</v>
      </c>
      <c r="D37" s="5" t="s">
        <v>156</v>
      </c>
      <c r="E37" s="5" t="s">
        <v>236</v>
      </c>
      <c r="F37" s="5" t="s">
        <v>95</v>
      </c>
      <c r="G37" s="14" t="s">
        <v>237</v>
      </c>
      <c r="H37" s="5" t="s">
        <v>238</v>
      </c>
      <c r="I37" s="5" t="s">
        <v>232</v>
      </c>
      <c r="J37" s="23" t="s">
        <v>564</v>
      </c>
      <c r="K37" s="10">
        <v>68</v>
      </c>
      <c r="L37" s="10">
        <v>68</v>
      </c>
      <c r="M37" s="10">
        <v>0</v>
      </c>
      <c r="N37" s="10">
        <v>185</v>
      </c>
      <c r="O37" s="26" t="s">
        <v>54</v>
      </c>
      <c r="P37" s="5" t="s">
        <v>228</v>
      </c>
      <c r="Q37" s="5" t="s">
        <v>551</v>
      </c>
      <c r="R37" s="24">
        <v>43281</v>
      </c>
      <c r="S37" s="24">
        <v>43281</v>
      </c>
      <c r="T37" s="5"/>
    </row>
    <row r="38" spans="1:20" s="27" customFormat="1" ht="39.75" customHeight="1" x14ac:dyDescent="0.25">
      <c r="A38" s="23">
        <v>2018</v>
      </c>
      <c r="B38" s="24">
        <v>43191</v>
      </c>
      <c r="C38" s="24">
        <v>43281</v>
      </c>
      <c r="D38" s="5" t="s">
        <v>156</v>
      </c>
      <c r="E38" s="5" t="s">
        <v>239</v>
      </c>
      <c r="F38" s="5" t="s">
        <v>95</v>
      </c>
      <c r="G38" s="14" t="s">
        <v>240</v>
      </c>
      <c r="H38" s="5" t="s">
        <v>235</v>
      </c>
      <c r="I38" s="5" t="s">
        <v>227</v>
      </c>
      <c r="J38" s="23" t="s">
        <v>564</v>
      </c>
      <c r="K38" s="10">
        <v>3500</v>
      </c>
      <c r="L38" s="10">
        <v>3500</v>
      </c>
      <c r="M38" s="10">
        <v>0</v>
      </c>
      <c r="N38" s="10">
        <v>3583</v>
      </c>
      <c r="O38" s="26" t="s">
        <v>54</v>
      </c>
      <c r="P38" s="5" t="s">
        <v>228</v>
      </c>
      <c r="Q38" s="5" t="s">
        <v>551</v>
      </c>
      <c r="R38" s="24">
        <v>43281</v>
      </c>
      <c r="S38" s="24">
        <v>43281</v>
      </c>
      <c r="T38" s="5"/>
    </row>
    <row r="39" spans="1:20" s="27" customFormat="1" ht="39.75" customHeight="1" x14ac:dyDescent="0.25">
      <c r="A39" s="23">
        <v>2018</v>
      </c>
      <c r="B39" s="24">
        <v>43191</v>
      </c>
      <c r="C39" s="24">
        <v>43281</v>
      </c>
      <c r="D39" s="5" t="s">
        <v>156</v>
      </c>
      <c r="E39" s="5" t="s">
        <v>241</v>
      </c>
      <c r="F39" s="5" t="s">
        <v>95</v>
      </c>
      <c r="G39" s="14" t="s">
        <v>242</v>
      </c>
      <c r="H39" s="5" t="s">
        <v>243</v>
      </c>
      <c r="I39" s="5" t="s">
        <v>232</v>
      </c>
      <c r="J39" s="23" t="s">
        <v>564</v>
      </c>
      <c r="K39" s="10">
        <v>700</v>
      </c>
      <c r="L39" s="10">
        <v>700</v>
      </c>
      <c r="M39" s="10">
        <v>0</v>
      </c>
      <c r="N39" s="10">
        <v>2782</v>
      </c>
      <c r="O39" s="26" t="s">
        <v>54</v>
      </c>
      <c r="P39" s="5" t="s">
        <v>228</v>
      </c>
      <c r="Q39" s="5" t="s">
        <v>551</v>
      </c>
      <c r="R39" s="24">
        <v>43281</v>
      </c>
      <c r="S39" s="24">
        <v>43281</v>
      </c>
      <c r="T39" s="5"/>
    </row>
    <row r="40" spans="1:20" s="27" customFormat="1" ht="39.75" customHeight="1" x14ac:dyDescent="0.25">
      <c r="A40" s="23">
        <v>2018</v>
      </c>
      <c r="B40" s="24">
        <v>43191</v>
      </c>
      <c r="C40" s="24">
        <v>43281</v>
      </c>
      <c r="D40" s="5" t="s">
        <v>156</v>
      </c>
      <c r="E40" s="5" t="s">
        <v>244</v>
      </c>
      <c r="F40" s="5" t="s">
        <v>95</v>
      </c>
      <c r="G40" s="14" t="s">
        <v>245</v>
      </c>
      <c r="H40" s="5" t="s">
        <v>246</v>
      </c>
      <c r="I40" s="5" t="s">
        <v>227</v>
      </c>
      <c r="J40" s="23" t="s">
        <v>564</v>
      </c>
      <c r="K40" s="10">
        <v>1680</v>
      </c>
      <c r="L40" s="10">
        <v>1680</v>
      </c>
      <c r="M40" s="10">
        <v>0</v>
      </c>
      <c r="N40" s="10">
        <v>1024</v>
      </c>
      <c r="O40" s="26" t="s">
        <v>54</v>
      </c>
      <c r="P40" s="5" t="s">
        <v>228</v>
      </c>
      <c r="Q40" s="5" t="s">
        <v>551</v>
      </c>
      <c r="R40" s="24">
        <v>43281</v>
      </c>
      <c r="S40" s="24">
        <v>43281</v>
      </c>
      <c r="T40" s="5"/>
    </row>
    <row r="41" spans="1:20" s="27" customFormat="1" ht="39.75" customHeight="1" x14ac:dyDescent="0.25">
      <c r="A41" s="23">
        <v>2018</v>
      </c>
      <c r="B41" s="24">
        <v>43191</v>
      </c>
      <c r="C41" s="24">
        <v>43281</v>
      </c>
      <c r="D41" s="5" t="s">
        <v>156</v>
      </c>
      <c r="E41" s="5" t="s">
        <v>247</v>
      </c>
      <c r="F41" s="5" t="s">
        <v>95</v>
      </c>
      <c r="G41" s="14" t="s">
        <v>248</v>
      </c>
      <c r="H41" s="5" t="s">
        <v>249</v>
      </c>
      <c r="I41" s="5" t="s">
        <v>232</v>
      </c>
      <c r="J41" s="23" t="s">
        <v>564</v>
      </c>
      <c r="K41" s="10">
        <v>336</v>
      </c>
      <c r="L41" s="10">
        <v>336</v>
      </c>
      <c r="M41" s="10">
        <v>0</v>
      </c>
      <c r="N41" s="10">
        <v>502</v>
      </c>
      <c r="O41" s="26" t="s">
        <v>54</v>
      </c>
      <c r="P41" s="5" t="s">
        <v>228</v>
      </c>
      <c r="Q41" s="5" t="s">
        <v>551</v>
      </c>
      <c r="R41" s="24">
        <v>43281</v>
      </c>
      <c r="S41" s="24">
        <v>43281</v>
      </c>
      <c r="T41" s="5"/>
    </row>
    <row r="42" spans="1:20" s="27" customFormat="1" ht="39.75" customHeight="1" x14ac:dyDescent="0.25">
      <c r="A42" s="23">
        <v>2018</v>
      </c>
      <c r="B42" s="24">
        <v>43191</v>
      </c>
      <c r="C42" s="24">
        <v>43281</v>
      </c>
      <c r="D42" s="5" t="s">
        <v>156</v>
      </c>
      <c r="E42" s="5" t="s">
        <v>250</v>
      </c>
      <c r="F42" s="5" t="s">
        <v>95</v>
      </c>
      <c r="G42" s="14" t="s">
        <v>251</v>
      </c>
      <c r="H42" s="5" t="s">
        <v>252</v>
      </c>
      <c r="I42" s="5" t="s">
        <v>227</v>
      </c>
      <c r="J42" s="23" t="s">
        <v>564</v>
      </c>
      <c r="K42" s="10">
        <v>13760</v>
      </c>
      <c r="L42" s="10">
        <v>13760</v>
      </c>
      <c r="M42" s="10">
        <v>0</v>
      </c>
      <c r="N42" s="10">
        <v>8547</v>
      </c>
      <c r="O42" s="26" t="s">
        <v>54</v>
      </c>
      <c r="P42" s="5" t="s">
        <v>228</v>
      </c>
      <c r="Q42" s="5" t="s">
        <v>551</v>
      </c>
      <c r="R42" s="24">
        <v>43281</v>
      </c>
      <c r="S42" s="24">
        <v>43281</v>
      </c>
      <c r="T42" s="5"/>
    </row>
    <row r="43" spans="1:20" s="27" customFormat="1" ht="39.75" customHeight="1" x14ac:dyDescent="0.25">
      <c r="A43" s="23">
        <v>2018</v>
      </c>
      <c r="B43" s="24">
        <v>43191</v>
      </c>
      <c r="C43" s="24">
        <v>43281</v>
      </c>
      <c r="D43" s="5" t="s">
        <v>156</v>
      </c>
      <c r="E43" s="5" t="s">
        <v>253</v>
      </c>
      <c r="F43" s="5" t="s">
        <v>95</v>
      </c>
      <c r="G43" s="14" t="s">
        <v>254</v>
      </c>
      <c r="H43" s="5" t="s">
        <v>255</v>
      </c>
      <c r="I43" s="5" t="s">
        <v>227</v>
      </c>
      <c r="J43" s="23" t="s">
        <v>564</v>
      </c>
      <c r="K43" s="10">
        <v>2500</v>
      </c>
      <c r="L43" s="10">
        <v>2500</v>
      </c>
      <c r="M43" s="10">
        <v>0</v>
      </c>
      <c r="N43" s="10">
        <v>795</v>
      </c>
      <c r="O43" s="26" t="s">
        <v>54</v>
      </c>
      <c r="P43" s="5" t="s">
        <v>228</v>
      </c>
      <c r="Q43" s="5" t="s">
        <v>551</v>
      </c>
      <c r="R43" s="24">
        <v>43281</v>
      </c>
      <c r="S43" s="24">
        <v>43281</v>
      </c>
      <c r="T43" s="5"/>
    </row>
    <row r="44" spans="1:20" s="27" customFormat="1" ht="39.75" customHeight="1" x14ac:dyDescent="0.25">
      <c r="A44" s="23">
        <v>2018</v>
      </c>
      <c r="B44" s="24">
        <v>43191</v>
      </c>
      <c r="C44" s="24">
        <v>43281</v>
      </c>
      <c r="D44" s="5" t="s">
        <v>156</v>
      </c>
      <c r="E44" s="5" t="s">
        <v>1592</v>
      </c>
      <c r="F44" s="5" t="s">
        <v>95</v>
      </c>
      <c r="G44" s="14" t="s">
        <v>1593</v>
      </c>
      <c r="H44" s="5" t="s">
        <v>256</v>
      </c>
      <c r="I44" s="5" t="s">
        <v>232</v>
      </c>
      <c r="J44" s="23" t="s">
        <v>564</v>
      </c>
      <c r="K44" s="10">
        <v>300</v>
      </c>
      <c r="L44" s="10">
        <v>300</v>
      </c>
      <c r="M44" s="10">
        <v>0</v>
      </c>
      <c r="N44" s="10">
        <v>629</v>
      </c>
      <c r="O44" s="26" t="s">
        <v>54</v>
      </c>
      <c r="P44" s="5" t="s">
        <v>228</v>
      </c>
      <c r="Q44" s="5" t="s">
        <v>551</v>
      </c>
      <c r="R44" s="24">
        <v>43281</v>
      </c>
      <c r="S44" s="24">
        <v>43281</v>
      </c>
      <c r="T44" s="5"/>
    </row>
    <row r="45" spans="1:20" s="27" customFormat="1" ht="39.75" customHeight="1" x14ac:dyDescent="0.25">
      <c r="A45" s="23">
        <v>2018</v>
      </c>
      <c r="B45" s="24">
        <v>43191</v>
      </c>
      <c r="C45" s="24">
        <v>43281</v>
      </c>
      <c r="D45" s="5" t="s">
        <v>156</v>
      </c>
      <c r="E45" s="5" t="s">
        <v>257</v>
      </c>
      <c r="F45" s="5" t="s">
        <v>95</v>
      </c>
      <c r="G45" s="14" t="s">
        <v>258</v>
      </c>
      <c r="H45" s="5" t="s">
        <v>256</v>
      </c>
      <c r="I45" s="5" t="s">
        <v>227</v>
      </c>
      <c r="J45" s="23" t="s">
        <v>564</v>
      </c>
      <c r="K45" s="10">
        <v>1000</v>
      </c>
      <c r="L45" s="10">
        <v>1000</v>
      </c>
      <c r="M45" s="10">
        <v>0</v>
      </c>
      <c r="N45" s="10">
        <v>0</v>
      </c>
      <c r="O45" s="26" t="s">
        <v>54</v>
      </c>
      <c r="P45" s="5" t="s">
        <v>228</v>
      </c>
      <c r="Q45" s="5" t="s">
        <v>551</v>
      </c>
      <c r="R45" s="24">
        <v>43281</v>
      </c>
      <c r="S45" s="24">
        <v>43281</v>
      </c>
      <c r="T45" s="5"/>
    </row>
    <row r="46" spans="1:20" s="27" customFormat="1" ht="39.75" customHeight="1" x14ac:dyDescent="0.25">
      <c r="A46" s="23">
        <v>2018</v>
      </c>
      <c r="B46" s="24">
        <v>43191</v>
      </c>
      <c r="C46" s="24">
        <v>43281</v>
      </c>
      <c r="D46" s="5" t="s">
        <v>156</v>
      </c>
      <c r="E46" s="5" t="s">
        <v>1594</v>
      </c>
      <c r="F46" s="5" t="s">
        <v>95</v>
      </c>
      <c r="G46" s="14" t="s">
        <v>258</v>
      </c>
      <c r="H46" s="5" t="s">
        <v>256</v>
      </c>
      <c r="I46" s="5" t="s">
        <v>227</v>
      </c>
      <c r="J46" s="23" t="s">
        <v>564</v>
      </c>
      <c r="K46" s="10">
        <v>20</v>
      </c>
      <c r="L46" s="10">
        <v>20</v>
      </c>
      <c r="M46" s="10">
        <v>0</v>
      </c>
      <c r="N46" s="10">
        <v>0</v>
      </c>
      <c r="O46" s="26" t="s">
        <v>54</v>
      </c>
      <c r="P46" s="5" t="s">
        <v>228</v>
      </c>
      <c r="Q46" s="5" t="s">
        <v>551</v>
      </c>
      <c r="R46" s="24">
        <v>43281</v>
      </c>
      <c r="S46" s="24">
        <v>43281</v>
      </c>
      <c r="T46" s="5"/>
    </row>
    <row r="47" spans="1:20" s="27" customFormat="1" ht="39.75" customHeight="1" x14ac:dyDescent="0.25">
      <c r="A47" s="23">
        <v>2018</v>
      </c>
      <c r="B47" s="24">
        <v>43191</v>
      </c>
      <c r="C47" s="24">
        <v>43281</v>
      </c>
      <c r="D47" s="5" t="s">
        <v>156</v>
      </c>
      <c r="E47" s="5" t="s">
        <v>259</v>
      </c>
      <c r="F47" s="5" t="s">
        <v>95</v>
      </c>
      <c r="G47" s="14" t="s">
        <v>260</v>
      </c>
      <c r="H47" s="5" t="s">
        <v>261</v>
      </c>
      <c r="I47" s="5" t="s">
        <v>232</v>
      </c>
      <c r="J47" s="23" t="s">
        <v>564</v>
      </c>
      <c r="K47" s="10">
        <v>540</v>
      </c>
      <c r="L47" s="10">
        <v>540</v>
      </c>
      <c r="M47" s="10">
        <v>0</v>
      </c>
      <c r="N47" s="10">
        <v>366</v>
      </c>
      <c r="O47" s="26" t="s">
        <v>54</v>
      </c>
      <c r="P47" s="5" t="s">
        <v>228</v>
      </c>
      <c r="Q47" s="5" t="s">
        <v>551</v>
      </c>
      <c r="R47" s="24">
        <v>43281</v>
      </c>
      <c r="S47" s="24">
        <v>43281</v>
      </c>
      <c r="T47" s="5"/>
    </row>
    <row r="48" spans="1:20" s="27" customFormat="1" ht="39.75" customHeight="1" x14ac:dyDescent="0.25">
      <c r="A48" s="23">
        <v>2018</v>
      </c>
      <c r="B48" s="24">
        <v>43191</v>
      </c>
      <c r="C48" s="24">
        <v>43281</v>
      </c>
      <c r="D48" s="5" t="s">
        <v>156</v>
      </c>
      <c r="E48" s="5" t="s">
        <v>262</v>
      </c>
      <c r="F48" s="5" t="s">
        <v>95</v>
      </c>
      <c r="G48" s="14" t="s">
        <v>263</v>
      </c>
      <c r="H48" s="5" t="s">
        <v>264</v>
      </c>
      <c r="I48" s="5" t="s">
        <v>265</v>
      </c>
      <c r="J48" s="23" t="s">
        <v>564</v>
      </c>
      <c r="K48" s="10">
        <v>720</v>
      </c>
      <c r="L48" s="10">
        <v>720</v>
      </c>
      <c r="M48" s="10">
        <v>0</v>
      </c>
      <c r="N48" s="10">
        <v>372</v>
      </c>
      <c r="O48" s="26" t="s">
        <v>54</v>
      </c>
      <c r="P48" s="5" t="s">
        <v>228</v>
      </c>
      <c r="Q48" s="5" t="s">
        <v>551</v>
      </c>
      <c r="R48" s="24">
        <v>43281</v>
      </c>
      <c r="S48" s="24">
        <v>43281</v>
      </c>
      <c r="T48" s="5"/>
    </row>
    <row r="49" spans="1:20" s="27" customFormat="1" ht="39.75" customHeight="1" x14ac:dyDescent="0.25">
      <c r="A49" s="23">
        <v>2018</v>
      </c>
      <c r="B49" s="24">
        <v>43191</v>
      </c>
      <c r="C49" s="24">
        <v>43281</v>
      </c>
      <c r="D49" s="5" t="s">
        <v>156</v>
      </c>
      <c r="E49" s="5" t="s">
        <v>266</v>
      </c>
      <c r="F49" s="5" t="s">
        <v>95</v>
      </c>
      <c r="G49" s="14" t="s">
        <v>267</v>
      </c>
      <c r="H49" s="5" t="s">
        <v>268</v>
      </c>
      <c r="I49" s="5" t="s">
        <v>1097</v>
      </c>
      <c r="J49" s="23" t="s">
        <v>564</v>
      </c>
      <c r="K49" s="10">
        <v>900</v>
      </c>
      <c r="L49" s="10">
        <v>900</v>
      </c>
      <c r="M49" s="10">
        <v>0</v>
      </c>
      <c r="N49" s="10">
        <v>826</v>
      </c>
      <c r="O49" s="26" t="s">
        <v>54</v>
      </c>
      <c r="P49" s="5" t="s">
        <v>228</v>
      </c>
      <c r="Q49" s="5" t="s">
        <v>551</v>
      </c>
      <c r="R49" s="24">
        <v>43281</v>
      </c>
      <c r="S49" s="24">
        <v>43281</v>
      </c>
      <c r="T49" s="5"/>
    </row>
    <row r="50" spans="1:20" s="27" customFormat="1" ht="39.75" customHeight="1" x14ac:dyDescent="0.25">
      <c r="A50" s="23">
        <v>2018</v>
      </c>
      <c r="B50" s="24">
        <v>43191</v>
      </c>
      <c r="C50" s="24">
        <v>43281</v>
      </c>
      <c r="D50" s="5" t="s">
        <v>156</v>
      </c>
      <c r="E50" s="5" t="s">
        <v>269</v>
      </c>
      <c r="F50" s="5" t="s">
        <v>95</v>
      </c>
      <c r="G50" s="14" t="s">
        <v>270</v>
      </c>
      <c r="H50" s="5" t="s">
        <v>268</v>
      </c>
      <c r="I50" s="5" t="s">
        <v>232</v>
      </c>
      <c r="J50" s="23" t="s">
        <v>564</v>
      </c>
      <c r="K50" s="10">
        <v>630</v>
      </c>
      <c r="L50" s="10">
        <v>630</v>
      </c>
      <c r="M50" s="10">
        <v>0</v>
      </c>
      <c r="N50" s="10">
        <v>240</v>
      </c>
      <c r="O50" s="26" t="s">
        <v>54</v>
      </c>
      <c r="P50" s="5" t="s">
        <v>228</v>
      </c>
      <c r="Q50" s="5" t="s">
        <v>551</v>
      </c>
      <c r="R50" s="24">
        <v>43281</v>
      </c>
      <c r="S50" s="24">
        <v>43281</v>
      </c>
      <c r="T50" s="5"/>
    </row>
    <row r="51" spans="1:20" s="27" customFormat="1" ht="39.75" customHeight="1" x14ac:dyDescent="0.25">
      <c r="A51" s="23">
        <v>2018</v>
      </c>
      <c r="B51" s="24">
        <v>43191</v>
      </c>
      <c r="C51" s="24">
        <v>43281</v>
      </c>
      <c r="D51" s="5" t="s">
        <v>156</v>
      </c>
      <c r="E51" s="5" t="s">
        <v>271</v>
      </c>
      <c r="F51" s="5" t="s">
        <v>95</v>
      </c>
      <c r="G51" s="14" t="s">
        <v>272</v>
      </c>
      <c r="H51" s="5" t="s">
        <v>261</v>
      </c>
      <c r="I51" s="5" t="s">
        <v>273</v>
      </c>
      <c r="J51" s="23" t="s">
        <v>564</v>
      </c>
      <c r="K51" s="10">
        <v>450</v>
      </c>
      <c r="L51" s="10">
        <v>450</v>
      </c>
      <c r="M51" s="10">
        <v>0</v>
      </c>
      <c r="N51" s="10">
        <v>155</v>
      </c>
      <c r="O51" s="26" t="s">
        <v>54</v>
      </c>
      <c r="P51" s="5" t="s">
        <v>228</v>
      </c>
      <c r="Q51" s="5" t="s">
        <v>551</v>
      </c>
      <c r="R51" s="24">
        <v>43281</v>
      </c>
      <c r="S51" s="24">
        <v>43281</v>
      </c>
      <c r="T51" s="5"/>
    </row>
    <row r="52" spans="1:20" s="27" customFormat="1" ht="39.75" customHeight="1" x14ac:dyDescent="0.25">
      <c r="A52" s="23">
        <v>2018</v>
      </c>
      <c r="B52" s="24">
        <v>43191</v>
      </c>
      <c r="C52" s="24">
        <v>43281</v>
      </c>
      <c r="D52" s="5" t="s">
        <v>156</v>
      </c>
      <c r="E52" s="5" t="s">
        <v>274</v>
      </c>
      <c r="F52" s="5" t="s">
        <v>95</v>
      </c>
      <c r="G52" s="14" t="s">
        <v>275</v>
      </c>
      <c r="H52" s="5" t="s">
        <v>261</v>
      </c>
      <c r="I52" s="5" t="s">
        <v>232</v>
      </c>
      <c r="J52" s="23" t="s">
        <v>564</v>
      </c>
      <c r="K52" s="10">
        <v>468</v>
      </c>
      <c r="L52" s="10">
        <v>468</v>
      </c>
      <c r="M52" s="10">
        <v>0</v>
      </c>
      <c r="N52" s="10">
        <v>30</v>
      </c>
      <c r="O52" s="26" t="s">
        <v>54</v>
      </c>
      <c r="P52" s="5" t="s">
        <v>228</v>
      </c>
      <c r="Q52" s="5" t="s">
        <v>551</v>
      </c>
      <c r="R52" s="24">
        <v>43281</v>
      </c>
      <c r="S52" s="24">
        <v>43281</v>
      </c>
      <c r="T52" s="5"/>
    </row>
    <row r="53" spans="1:20" s="27" customFormat="1" ht="39.75" customHeight="1" x14ac:dyDescent="0.25">
      <c r="A53" s="23">
        <v>2018</v>
      </c>
      <c r="B53" s="24">
        <v>43191</v>
      </c>
      <c r="C53" s="24">
        <v>43281</v>
      </c>
      <c r="D53" s="5" t="s">
        <v>156</v>
      </c>
      <c r="E53" s="5" t="s">
        <v>1595</v>
      </c>
      <c r="F53" s="5" t="s">
        <v>95</v>
      </c>
      <c r="G53" s="14" t="s">
        <v>1596</v>
      </c>
      <c r="H53" s="5" t="s">
        <v>276</v>
      </c>
      <c r="I53" s="5" t="s">
        <v>277</v>
      </c>
      <c r="J53" s="23" t="s">
        <v>564</v>
      </c>
      <c r="K53" s="10">
        <v>450</v>
      </c>
      <c r="L53" s="10">
        <v>450</v>
      </c>
      <c r="M53" s="10">
        <v>0</v>
      </c>
      <c r="N53" s="10">
        <v>78</v>
      </c>
      <c r="O53" s="26" t="s">
        <v>54</v>
      </c>
      <c r="P53" s="5" t="s">
        <v>228</v>
      </c>
      <c r="Q53" s="5" t="s">
        <v>551</v>
      </c>
      <c r="R53" s="24">
        <v>43281</v>
      </c>
      <c r="S53" s="24">
        <v>43281</v>
      </c>
      <c r="T53" s="5"/>
    </row>
    <row r="54" spans="1:20" s="27" customFormat="1" ht="39.75" customHeight="1" x14ac:dyDescent="0.25">
      <c r="A54" s="23">
        <v>2018</v>
      </c>
      <c r="B54" s="24">
        <v>43191</v>
      </c>
      <c r="C54" s="24">
        <v>43281</v>
      </c>
      <c r="D54" s="5" t="s">
        <v>156</v>
      </c>
      <c r="E54" s="5" t="s">
        <v>1597</v>
      </c>
      <c r="F54" s="5" t="s">
        <v>95</v>
      </c>
      <c r="G54" s="14" t="s">
        <v>1598</v>
      </c>
      <c r="H54" s="5" t="s">
        <v>261</v>
      </c>
      <c r="I54" s="5" t="s">
        <v>232</v>
      </c>
      <c r="J54" s="23" t="s">
        <v>564</v>
      </c>
      <c r="K54" s="10">
        <v>225</v>
      </c>
      <c r="L54" s="10">
        <v>225</v>
      </c>
      <c r="M54" s="10">
        <v>0</v>
      </c>
      <c r="N54" s="10">
        <v>34</v>
      </c>
      <c r="O54" s="26" t="s">
        <v>54</v>
      </c>
      <c r="P54" s="5" t="s">
        <v>228</v>
      </c>
      <c r="Q54" s="5" t="s">
        <v>551</v>
      </c>
      <c r="R54" s="24">
        <v>43281</v>
      </c>
      <c r="S54" s="24">
        <v>43281</v>
      </c>
      <c r="T54" s="5"/>
    </row>
    <row r="55" spans="1:20" s="27" customFormat="1" ht="39.75" customHeight="1" x14ac:dyDescent="0.25">
      <c r="A55" s="23">
        <v>2018</v>
      </c>
      <c r="B55" s="24">
        <v>43191</v>
      </c>
      <c r="C55" s="24">
        <v>43281</v>
      </c>
      <c r="D55" s="5" t="s">
        <v>156</v>
      </c>
      <c r="E55" s="5" t="s">
        <v>1599</v>
      </c>
      <c r="F55" s="5" t="s">
        <v>95</v>
      </c>
      <c r="G55" s="14" t="s">
        <v>1600</v>
      </c>
      <c r="H55" s="5" t="s">
        <v>278</v>
      </c>
      <c r="I55" s="5" t="s">
        <v>196</v>
      </c>
      <c r="J55" s="23" t="s">
        <v>564</v>
      </c>
      <c r="K55" s="10">
        <v>180</v>
      </c>
      <c r="L55" s="10">
        <v>180</v>
      </c>
      <c r="M55" s="10">
        <v>0</v>
      </c>
      <c r="N55" s="10">
        <v>38</v>
      </c>
      <c r="O55" s="26" t="s">
        <v>54</v>
      </c>
      <c r="P55" s="5" t="s">
        <v>228</v>
      </c>
      <c r="Q55" s="5" t="s">
        <v>551</v>
      </c>
      <c r="R55" s="24">
        <v>43281</v>
      </c>
      <c r="S55" s="24">
        <v>43281</v>
      </c>
      <c r="T55" s="5"/>
    </row>
    <row r="56" spans="1:20" s="27" customFormat="1" ht="39.75" customHeight="1" x14ac:dyDescent="0.25">
      <c r="A56" s="23">
        <v>2018</v>
      </c>
      <c r="B56" s="24">
        <v>43191</v>
      </c>
      <c r="C56" s="24">
        <v>43281</v>
      </c>
      <c r="D56" s="5" t="s">
        <v>156</v>
      </c>
      <c r="E56" s="5" t="s">
        <v>1601</v>
      </c>
      <c r="F56" s="5" t="s">
        <v>95</v>
      </c>
      <c r="G56" s="14" t="s">
        <v>1602</v>
      </c>
      <c r="H56" s="5" t="s">
        <v>261</v>
      </c>
      <c r="I56" s="5" t="s">
        <v>232</v>
      </c>
      <c r="J56" s="23" t="s">
        <v>564</v>
      </c>
      <c r="K56" s="10">
        <v>9000</v>
      </c>
      <c r="L56" s="10">
        <v>9000</v>
      </c>
      <c r="M56" s="10">
        <v>0</v>
      </c>
      <c r="N56" s="10">
        <v>268</v>
      </c>
      <c r="O56" s="26" t="s">
        <v>54</v>
      </c>
      <c r="P56" s="5" t="s">
        <v>228</v>
      </c>
      <c r="Q56" s="5" t="s">
        <v>551</v>
      </c>
      <c r="R56" s="24">
        <v>43281</v>
      </c>
      <c r="S56" s="24">
        <v>43281</v>
      </c>
      <c r="T56" s="5"/>
    </row>
    <row r="57" spans="1:20" s="27" customFormat="1" ht="39.75" customHeight="1" x14ac:dyDescent="0.25">
      <c r="A57" s="23">
        <v>2018</v>
      </c>
      <c r="B57" s="24">
        <v>43191</v>
      </c>
      <c r="C57" s="24">
        <v>43281</v>
      </c>
      <c r="D57" s="5" t="s">
        <v>156</v>
      </c>
      <c r="E57" s="5" t="s">
        <v>1603</v>
      </c>
      <c r="F57" s="5" t="s">
        <v>95</v>
      </c>
      <c r="G57" s="14" t="s">
        <v>1604</v>
      </c>
      <c r="H57" s="5" t="s">
        <v>278</v>
      </c>
      <c r="I57" s="5" t="s">
        <v>196</v>
      </c>
      <c r="J57" s="23" t="s">
        <v>564</v>
      </c>
      <c r="K57" s="10">
        <v>180</v>
      </c>
      <c r="L57" s="10">
        <v>180</v>
      </c>
      <c r="M57" s="10">
        <v>0</v>
      </c>
      <c r="N57" s="10">
        <v>27</v>
      </c>
      <c r="O57" s="26" t="s">
        <v>54</v>
      </c>
      <c r="P57" s="5" t="s">
        <v>228</v>
      </c>
      <c r="Q57" s="5" t="s">
        <v>551</v>
      </c>
      <c r="R57" s="24">
        <v>43281</v>
      </c>
      <c r="S57" s="24">
        <v>43281</v>
      </c>
      <c r="T57" s="5"/>
    </row>
    <row r="58" spans="1:20" s="27" customFormat="1" ht="39.75" customHeight="1" x14ac:dyDescent="0.25">
      <c r="A58" s="23">
        <v>2018</v>
      </c>
      <c r="B58" s="24">
        <v>43191</v>
      </c>
      <c r="C58" s="24">
        <v>43281</v>
      </c>
      <c r="D58" s="5" t="s">
        <v>156</v>
      </c>
      <c r="E58" s="5" t="s">
        <v>1605</v>
      </c>
      <c r="F58" s="5" t="s">
        <v>95</v>
      </c>
      <c r="G58" s="14" t="s">
        <v>1606</v>
      </c>
      <c r="H58" s="5" t="s">
        <v>261</v>
      </c>
      <c r="I58" s="5" t="s">
        <v>232</v>
      </c>
      <c r="J58" s="23" t="s">
        <v>564</v>
      </c>
      <c r="K58" s="10">
        <v>9000</v>
      </c>
      <c r="L58" s="10">
        <v>9000</v>
      </c>
      <c r="M58" s="10">
        <v>0</v>
      </c>
      <c r="N58" s="10">
        <v>187</v>
      </c>
      <c r="O58" s="26" t="s">
        <v>54</v>
      </c>
      <c r="P58" s="5" t="s">
        <v>228</v>
      </c>
      <c r="Q58" s="5" t="s">
        <v>551</v>
      </c>
      <c r="R58" s="24">
        <v>43281</v>
      </c>
      <c r="S58" s="24">
        <v>43281</v>
      </c>
      <c r="T58" s="5"/>
    </row>
    <row r="59" spans="1:20" s="27" customFormat="1" ht="39.75" customHeight="1" x14ac:dyDescent="0.25">
      <c r="A59" s="23">
        <v>2018</v>
      </c>
      <c r="B59" s="24">
        <v>43191</v>
      </c>
      <c r="C59" s="24">
        <v>43281</v>
      </c>
      <c r="D59" s="5" t="s">
        <v>156</v>
      </c>
      <c r="E59" s="5" t="s">
        <v>279</v>
      </c>
      <c r="F59" s="5" t="s">
        <v>95</v>
      </c>
      <c r="G59" s="14" t="s">
        <v>1607</v>
      </c>
      <c r="H59" s="5" t="s">
        <v>278</v>
      </c>
      <c r="I59" s="5" t="s">
        <v>196</v>
      </c>
      <c r="J59" s="23" t="s">
        <v>564</v>
      </c>
      <c r="K59" s="10">
        <v>180</v>
      </c>
      <c r="L59" s="10">
        <v>180</v>
      </c>
      <c r="M59" s="10">
        <v>0</v>
      </c>
      <c r="N59" s="10">
        <v>83</v>
      </c>
      <c r="O59" s="26" t="s">
        <v>54</v>
      </c>
      <c r="P59" s="5" t="s">
        <v>228</v>
      </c>
      <c r="Q59" s="5" t="s">
        <v>551</v>
      </c>
      <c r="R59" s="24">
        <v>43281</v>
      </c>
      <c r="S59" s="24">
        <v>43281</v>
      </c>
      <c r="T59" s="5"/>
    </row>
    <row r="60" spans="1:20" s="27" customFormat="1" ht="39.75" customHeight="1" x14ac:dyDescent="0.25">
      <c r="A60" s="23">
        <v>2018</v>
      </c>
      <c r="B60" s="24">
        <v>43191</v>
      </c>
      <c r="C60" s="24">
        <v>43281</v>
      </c>
      <c r="D60" s="5" t="s">
        <v>156</v>
      </c>
      <c r="E60" s="5" t="s">
        <v>280</v>
      </c>
      <c r="F60" s="5" t="s">
        <v>95</v>
      </c>
      <c r="G60" s="14" t="s">
        <v>1608</v>
      </c>
      <c r="H60" s="5" t="s">
        <v>261</v>
      </c>
      <c r="I60" s="5" t="s">
        <v>232</v>
      </c>
      <c r="J60" s="23" t="s">
        <v>564</v>
      </c>
      <c r="K60" s="10">
        <v>13500</v>
      </c>
      <c r="L60" s="10">
        <v>13500</v>
      </c>
      <c r="M60" s="10">
        <v>0</v>
      </c>
      <c r="N60" s="10">
        <v>6982</v>
      </c>
      <c r="O60" s="26" t="s">
        <v>54</v>
      </c>
      <c r="P60" s="5" t="s">
        <v>228</v>
      </c>
      <c r="Q60" s="5" t="s">
        <v>551</v>
      </c>
      <c r="R60" s="24">
        <v>43281</v>
      </c>
      <c r="S60" s="24">
        <v>43281</v>
      </c>
      <c r="T60" s="5"/>
    </row>
    <row r="61" spans="1:20" s="27" customFormat="1" ht="39.75" customHeight="1" x14ac:dyDescent="0.25">
      <c r="A61" s="23">
        <v>2018</v>
      </c>
      <c r="B61" s="24">
        <v>43191</v>
      </c>
      <c r="C61" s="24">
        <v>43281</v>
      </c>
      <c r="D61" s="5" t="s">
        <v>156</v>
      </c>
      <c r="E61" s="5" t="s">
        <v>281</v>
      </c>
      <c r="F61" s="5" t="s">
        <v>95</v>
      </c>
      <c r="G61" s="14" t="s">
        <v>282</v>
      </c>
      <c r="H61" s="5" t="s">
        <v>283</v>
      </c>
      <c r="I61" s="5" t="s">
        <v>284</v>
      </c>
      <c r="J61" s="23" t="s">
        <v>564</v>
      </c>
      <c r="K61" s="10">
        <v>40</v>
      </c>
      <c r="L61" s="10">
        <v>40</v>
      </c>
      <c r="M61" s="10">
        <v>0</v>
      </c>
      <c r="N61" s="10">
        <v>27</v>
      </c>
      <c r="O61" s="26" t="s">
        <v>54</v>
      </c>
      <c r="P61" s="5" t="s">
        <v>285</v>
      </c>
      <c r="Q61" s="5" t="s">
        <v>552</v>
      </c>
      <c r="R61" s="24">
        <v>43281</v>
      </c>
      <c r="S61" s="24">
        <v>43281</v>
      </c>
      <c r="T61" s="5"/>
    </row>
    <row r="62" spans="1:20" s="27" customFormat="1" ht="39.75" customHeight="1" x14ac:dyDescent="0.25">
      <c r="A62" s="23">
        <v>2018</v>
      </c>
      <c r="B62" s="24">
        <v>43191</v>
      </c>
      <c r="C62" s="24">
        <v>43281</v>
      </c>
      <c r="D62" s="5" t="s">
        <v>156</v>
      </c>
      <c r="E62" s="5" t="s">
        <v>286</v>
      </c>
      <c r="F62" s="5" t="s">
        <v>95</v>
      </c>
      <c r="G62" s="14" t="s">
        <v>287</v>
      </c>
      <c r="H62" s="5" t="s">
        <v>288</v>
      </c>
      <c r="I62" s="5" t="s">
        <v>289</v>
      </c>
      <c r="J62" s="23" t="s">
        <v>564</v>
      </c>
      <c r="K62" s="10">
        <v>80</v>
      </c>
      <c r="L62" s="10">
        <v>80</v>
      </c>
      <c r="M62" s="10">
        <v>0</v>
      </c>
      <c r="N62" s="10">
        <v>65</v>
      </c>
      <c r="O62" s="26" t="s">
        <v>54</v>
      </c>
      <c r="P62" s="5" t="s">
        <v>285</v>
      </c>
      <c r="Q62" s="5" t="s">
        <v>552</v>
      </c>
      <c r="R62" s="24">
        <v>43281</v>
      </c>
      <c r="S62" s="24">
        <v>43281</v>
      </c>
      <c r="T62" s="5"/>
    </row>
    <row r="63" spans="1:20" s="27" customFormat="1" ht="39.75" customHeight="1" x14ac:dyDescent="0.25">
      <c r="A63" s="23">
        <v>2018</v>
      </c>
      <c r="B63" s="24">
        <v>43191</v>
      </c>
      <c r="C63" s="24">
        <v>43281</v>
      </c>
      <c r="D63" s="5" t="s">
        <v>156</v>
      </c>
      <c r="E63" s="5" t="s">
        <v>290</v>
      </c>
      <c r="F63" s="5" t="s">
        <v>95</v>
      </c>
      <c r="G63" s="14" t="s">
        <v>291</v>
      </c>
      <c r="H63" s="5" t="s">
        <v>292</v>
      </c>
      <c r="I63" s="5" t="s">
        <v>227</v>
      </c>
      <c r="J63" s="23" t="s">
        <v>564</v>
      </c>
      <c r="K63" s="10">
        <v>4900</v>
      </c>
      <c r="L63" s="10">
        <v>4900</v>
      </c>
      <c r="M63" s="10">
        <v>0</v>
      </c>
      <c r="N63" s="10">
        <v>1180</v>
      </c>
      <c r="O63" s="26" t="s">
        <v>54</v>
      </c>
      <c r="P63" s="5" t="s">
        <v>285</v>
      </c>
      <c r="Q63" s="5" t="s">
        <v>552</v>
      </c>
      <c r="R63" s="24">
        <v>43281</v>
      </c>
      <c r="S63" s="24">
        <v>43281</v>
      </c>
      <c r="T63" s="5"/>
    </row>
    <row r="64" spans="1:20" s="27" customFormat="1" ht="39.75" customHeight="1" x14ac:dyDescent="0.25">
      <c r="A64" s="23">
        <v>2018</v>
      </c>
      <c r="B64" s="24">
        <v>43191</v>
      </c>
      <c r="C64" s="24">
        <v>43281</v>
      </c>
      <c r="D64" s="5" t="s">
        <v>156</v>
      </c>
      <c r="E64" s="5" t="s">
        <v>293</v>
      </c>
      <c r="F64" s="5" t="s">
        <v>95</v>
      </c>
      <c r="G64" s="14" t="s">
        <v>294</v>
      </c>
      <c r="H64" s="5" t="s">
        <v>288</v>
      </c>
      <c r="I64" s="5" t="s">
        <v>289</v>
      </c>
      <c r="J64" s="23" t="s">
        <v>564</v>
      </c>
      <c r="K64" s="10">
        <v>80</v>
      </c>
      <c r="L64" s="10">
        <v>80</v>
      </c>
      <c r="M64" s="10">
        <v>0</v>
      </c>
      <c r="N64" s="10">
        <v>55</v>
      </c>
      <c r="O64" s="26" t="s">
        <v>54</v>
      </c>
      <c r="P64" s="5" t="s">
        <v>285</v>
      </c>
      <c r="Q64" s="5" t="s">
        <v>552</v>
      </c>
      <c r="R64" s="24">
        <v>43281</v>
      </c>
      <c r="S64" s="24">
        <v>43281</v>
      </c>
      <c r="T64" s="5"/>
    </row>
    <row r="65" spans="1:20" s="27" customFormat="1" ht="39.75" customHeight="1" x14ac:dyDescent="0.25">
      <c r="A65" s="23">
        <v>2018</v>
      </c>
      <c r="B65" s="24">
        <v>43191</v>
      </c>
      <c r="C65" s="24">
        <v>43281</v>
      </c>
      <c r="D65" s="5" t="s">
        <v>156</v>
      </c>
      <c r="E65" s="5" t="s">
        <v>295</v>
      </c>
      <c r="F65" s="5" t="s">
        <v>95</v>
      </c>
      <c r="G65" s="14" t="s">
        <v>296</v>
      </c>
      <c r="H65" s="5" t="s">
        <v>297</v>
      </c>
      <c r="I65" s="5" t="s">
        <v>227</v>
      </c>
      <c r="J65" s="23" t="s">
        <v>564</v>
      </c>
      <c r="K65" s="10">
        <v>4735</v>
      </c>
      <c r="L65" s="10">
        <v>4735</v>
      </c>
      <c r="M65" s="10">
        <v>0</v>
      </c>
      <c r="N65" s="10">
        <v>1404</v>
      </c>
      <c r="O65" s="26" t="s">
        <v>54</v>
      </c>
      <c r="P65" s="5" t="s">
        <v>285</v>
      </c>
      <c r="Q65" s="5" t="s">
        <v>552</v>
      </c>
      <c r="R65" s="24">
        <v>43281</v>
      </c>
      <c r="S65" s="24">
        <v>43281</v>
      </c>
      <c r="T65" s="5"/>
    </row>
    <row r="66" spans="1:20" s="27" customFormat="1" ht="39.75" customHeight="1" x14ac:dyDescent="0.25">
      <c r="A66" s="23">
        <v>2018</v>
      </c>
      <c r="B66" s="24">
        <v>43191</v>
      </c>
      <c r="C66" s="24">
        <v>43281</v>
      </c>
      <c r="D66" s="5" t="s">
        <v>156</v>
      </c>
      <c r="E66" s="5" t="s">
        <v>298</v>
      </c>
      <c r="F66" s="5" t="s">
        <v>95</v>
      </c>
      <c r="G66" s="14" t="s">
        <v>299</v>
      </c>
      <c r="H66" s="5" t="s">
        <v>300</v>
      </c>
      <c r="I66" s="5" t="s">
        <v>301</v>
      </c>
      <c r="J66" s="23" t="s">
        <v>564</v>
      </c>
      <c r="K66" s="10">
        <v>100</v>
      </c>
      <c r="L66" s="10">
        <v>100</v>
      </c>
      <c r="M66" s="10">
        <v>0</v>
      </c>
      <c r="N66" s="10">
        <v>30</v>
      </c>
      <c r="O66" s="26" t="s">
        <v>54</v>
      </c>
      <c r="P66" s="5" t="s">
        <v>285</v>
      </c>
      <c r="Q66" s="5" t="s">
        <v>552</v>
      </c>
      <c r="R66" s="24">
        <v>43281</v>
      </c>
      <c r="S66" s="24">
        <v>43281</v>
      </c>
      <c r="T66" s="5"/>
    </row>
    <row r="67" spans="1:20" s="27" customFormat="1" ht="39.75" customHeight="1" x14ac:dyDescent="0.25">
      <c r="A67" s="23">
        <v>2018</v>
      </c>
      <c r="B67" s="24">
        <v>43191</v>
      </c>
      <c r="C67" s="24">
        <v>43281</v>
      </c>
      <c r="D67" s="5" t="s">
        <v>156</v>
      </c>
      <c r="E67" s="5" t="s">
        <v>302</v>
      </c>
      <c r="F67" s="5" t="s">
        <v>95</v>
      </c>
      <c r="G67" s="14" t="s">
        <v>303</v>
      </c>
      <c r="H67" s="5" t="s">
        <v>304</v>
      </c>
      <c r="I67" s="5" t="s">
        <v>305</v>
      </c>
      <c r="J67" s="23" t="s">
        <v>564</v>
      </c>
      <c r="K67" s="10">
        <v>65000</v>
      </c>
      <c r="L67" s="10">
        <v>65000</v>
      </c>
      <c r="M67" s="10">
        <v>0</v>
      </c>
      <c r="N67" s="10">
        <v>24995</v>
      </c>
      <c r="O67" s="26" t="s">
        <v>54</v>
      </c>
      <c r="P67" s="5" t="s">
        <v>285</v>
      </c>
      <c r="Q67" s="5" t="s">
        <v>552</v>
      </c>
      <c r="R67" s="24">
        <v>43281</v>
      </c>
      <c r="S67" s="24">
        <v>43281</v>
      </c>
      <c r="T67" s="5"/>
    </row>
    <row r="68" spans="1:20" s="27" customFormat="1" ht="39.75" customHeight="1" x14ac:dyDescent="0.25">
      <c r="A68" s="23">
        <v>2018</v>
      </c>
      <c r="B68" s="24">
        <v>43191</v>
      </c>
      <c r="C68" s="24">
        <v>43281</v>
      </c>
      <c r="D68" s="5" t="s">
        <v>156</v>
      </c>
      <c r="E68" s="5" t="s">
        <v>306</v>
      </c>
      <c r="F68" s="5" t="s">
        <v>95</v>
      </c>
      <c r="G68" s="14" t="s">
        <v>307</v>
      </c>
      <c r="H68" s="5" t="s">
        <v>308</v>
      </c>
      <c r="I68" s="5" t="s">
        <v>289</v>
      </c>
      <c r="J68" s="23" t="s">
        <v>564</v>
      </c>
      <c r="K68" s="10">
        <v>8</v>
      </c>
      <c r="L68" s="10">
        <v>8</v>
      </c>
      <c r="M68" s="10">
        <v>0</v>
      </c>
      <c r="N68" s="10">
        <v>9</v>
      </c>
      <c r="O68" s="26" t="s">
        <v>54</v>
      </c>
      <c r="P68" s="5" t="s">
        <v>285</v>
      </c>
      <c r="Q68" s="5" t="s">
        <v>552</v>
      </c>
      <c r="R68" s="24">
        <v>43281</v>
      </c>
      <c r="S68" s="24">
        <v>43281</v>
      </c>
      <c r="T68" s="5"/>
    </row>
    <row r="69" spans="1:20" s="27" customFormat="1" ht="39.75" customHeight="1" x14ac:dyDescent="0.25">
      <c r="A69" s="23">
        <v>2018</v>
      </c>
      <c r="B69" s="24">
        <v>43191</v>
      </c>
      <c r="C69" s="24">
        <v>43281</v>
      </c>
      <c r="D69" s="5" t="s">
        <v>156</v>
      </c>
      <c r="E69" s="5" t="s">
        <v>309</v>
      </c>
      <c r="F69" s="5" t="s">
        <v>95</v>
      </c>
      <c r="G69" s="14" t="s">
        <v>310</v>
      </c>
      <c r="H69" s="5" t="s">
        <v>311</v>
      </c>
      <c r="I69" s="5" t="s">
        <v>289</v>
      </c>
      <c r="J69" s="23" t="s">
        <v>564</v>
      </c>
      <c r="K69" s="10">
        <v>32</v>
      </c>
      <c r="L69" s="10">
        <v>32</v>
      </c>
      <c r="M69" s="10">
        <v>0</v>
      </c>
      <c r="N69" s="10">
        <v>10</v>
      </c>
      <c r="O69" s="26" t="s">
        <v>54</v>
      </c>
      <c r="P69" s="5" t="s">
        <v>285</v>
      </c>
      <c r="Q69" s="5" t="s">
        <v>552</v>
      </c>
      <c r="R69" s="24">
        <v>43281</v>
      </c>
      <c r="S69" s="24">
        <v>43281</v>
      </c>
      <c r="T69" s="5"/>
    </row>
    <row r="70" spans="1:20" s="27" customFormat="1" ht="39.75" customHeight="1" x14ac:dyDescent="0.25">
      <c r="A70" s="23">
        <v>2018</v>
      </c>
      <c r="B70" s="24">
        <v>43191</v>
      </c>
      <c r="C70" s="24">
        <v>43281</v>
      </c>
      <c r="D70" s="5" t="s">
        <v>156</v>
      </c>
      <c r="E70" s="5" t="s">
        <v>312</v>
      </c>
      <c r="F70" s="5" t="s">
        <v>95</v>
      </c>
      <c r="G70" s="14" t="s">
        <v>313</v>
      </c>
      <c r="H70" s="5" t="s">
        <v>314</v>
      </c>
      <c r="I70" s="5" t="s">
        <v>284</v>
      </c>
      <c r="J70" s="23" t="s">
        <v>564</v>
      </c>
      <c r="K70" s="10">
        <v>2</v>
      </c>
      <c r="L70" s="10">
        <v>2</v>
      </c>
      <c r="M70" s="10">
        <v>0</v>
      </c>
      <c r="N70" s="10">
        <v>0</v>
      </c>
      <c r="O70" s="26" t="s">
        <v>54</v>
      </c>
      <c r="P70" s="5" t="s">
        <v>285</v>
      </c>
      <c r="Q70" s="5" t="s">
        <v>552</v>
      </c>
      <c r="R70" s="24">
        <v>43281</v>
      </c>
      <c r="S70" s="24">
        <v>43281</v>
      </c>
      <c r="T70" s="5"/>
    </row>
    <row r="71" spans="1:20" s="27" customFormat="1" ht="39.75" customHeight="1" x14ac:dyDescent="0.25">
      <c r="A71" s="23">
        <v>2018</v>
      </c>
      <c r="B71" s="24">
        <v>43191</v>
      </c>
      <c r="C71" s="24">
        <v>43281</v>
      </c>
      <c r="D71" s="5" t="s">
        <v>156</v>
      </c>
      <c r="E71" s="5" t="s">
        <v>1609</v>
      </c>
      <c r="F71" s="5" t="s">
        <v>95</v>
      </c>
      <c r="G71" s="14" t="s">
        <v>1610</v>
      </c>
      <c r="H71" s="5" t="s">
        <v>315</v>
      </c>
      <c r="I71" s="5" t="s">
        <v>316</v>
      </c>
      <c r="J71" s="23" t="s">
        <v>564</v>
      </c>
      <c r="K71" s="10">
        <v>15</v>
      </c>
      <c r="L71" s="10">
        <v>15</v>
      </c>
      <c r="M71" s="10">
        <v>0</v>
      </c>
      <c r="N71" s="10">
        <v>9</v>
      </c>
      <c r="O71" s="26" t="s">
        <v>54</v>
      </c>
      <c r="P71" s="5" t="s">
        <v>317</v>
      </c>
      <c r="Q71" s="5" t="s">
        <v>553</v>
      </c>
      <c r="R71" s="24">
        <v>43281</v>
      </c>
      <c r="S71" s="24">
        <v>43281</v>
      </c>
      <c r="T71" s="5"/>
    </row>
    <row r="72" spans="1:20" s="27" customFormat="1" ht="39.75" customHeight="1" x14ac:dyDescent="0.25">
      <c r="A72" s="23">
        <v>2018</v>
      </c>
      <c r="B72" s="24">
        <v>43191</v>
      </c>
      <c r="C72" s="24">
        <v>43281</v>
      </c>
      <c r="D72" s="5" t="s">
        <v>156</v>
      </c>
      <c r="E72" s="5" t="s">
        <v>318</v>
      </c>
      <c r="F72" s="5" t="s">
        <v>95</v>
      </c>
      <c r="G72" s="14" t="s">
        <v>319</v>
      </c>
      <c r="H72" s="5" t="s">
        <v>320</v>
      </c>
      <c r="I72" s="5" t="s">
        <v>321</v>
      </c>
      <c r="J72" s="23" t="s">
        <v>564</v>
      </c>
      <c r="K72" s="10" t="s">
        <v>322</v>
      </c>
      <c r="L72" s="10" t="s">
        <v>323</v>
      </c>
      <c r="M72" s="10">
        <v>0</v>
      </c>
      <c r="N72" s="10">
        <v>280122</v>
      </c>
      <c r="O72" s="26" t="s">
        <v>54</v>
      </c>
      <c r="P72" s="5" t="s">
        <v>317</v>
      </c>
      <c r="Q72" s="5" t="s">
        <v>553</v>
      </c>
      <c r="R72" s="24">
        <v>43281</v>
      </c>
      <c r="S72" s="24">
        <v>43281</v>
      </c>
      <c r="T72" s="5"/>
    </row>
    <row r="73" spans="1:20" s="27" customFormat="1" ht="39.75" customHeight="1" x14ac:dyDescent="0.25">
      <c r="A73" s="23">
        <v>2018</v>
      </c>
      <c r="B73" s="24">
        <v>43191</v>
      </c>
      <c r="C73" s="24">
        <v>43281</v>
      </c>
      <c r="D73" s="5" t="s">
        <v>156</v>
      </c>
      <c r="E73" s="5" t="s">
        <v>324</v>
      </c>
      <c r="F73" s="5" t="s">
        <v>95</v>
      </c>
      <c r="G73" s="14" t="s">
        <v>325</v>
      </c>
      <c r="H73" s="5" t="s">
        <v>326</v>
      </c>
      <c r="I73" s="5" t="s">
        <v>327</v>
      </c>
      <c r="J73" s="23" t="s">
        <v>564</v>
      </c>
      <c r="K73" s="10" t="s">
        <v>322</v>
      </c>
      <c r="L73" s="10" t="s">
        <v>323</v>
      </c>
      <c r="M73" s="10">
        <v>0</v>
      </c>
      <c r="N73" s="10">
        <v>53</v>
      </c>
      <c r="O73" s="26" t="s">
        <v>54</v>
      </c>
      <c r="P73" s="5" t="s">
        <v>317</v>
      </c>
      <c r="Q73" s="5" t="s">
        <v>553</v>
      </c>
      <c r="R73" s="24">
        <v>43281</v>
      </c>
      <c r="S73" s="24">
        <v>43281</v>
      </c>
      <c r="T73" s="5"/>
    </row>
    <row r="74" spans="1:20" s="27" customFormat="1" ht="39.75" customHeight="1" x14ac:dyDescent="0.25">
      <c r="A74" s="23">
        <v>2018</v>
      </c>
      <c r="B74" s="24">
        <v>43191</v>
      </c>
      <c r="C74" s="24">
        <v>43281</v>
      </c>
      <c r="D74" s="5" t="s">
        <v>156</v>
      </c>
      <c r="E74" s="5" t="s">
        <v>328</v>
      </c>
      <c r="F74" s="5" t="s">
        <v>95</v>
      </c>
      <c r="G74" s="14" t="s">
        <v>329</v>
      </c>
      <c r="H74" s="5" t="s">
        <v>330</v>
      </c>
      <c r="I74" s="5" t="s">
        <v>331</v>
      </c>
      <c r="J74" s="23" t="s">
        <v>564</v>
      </c>
      <c r="K74" s="10" t="s">
        <v>322</v>
      </c>
      <c r="L74" s="10" t="s">
        <v>323</v>
      </c>
      <c r="M74" s="10">
        <v>0</v>
      </c>
      <c r="N74" s="10">
        <v>134732</v>
      </c>
      <c r="O74" s="26" t="s">
        <v>54</v>
      </c>
      <c r="P74" s="5" t="s">
        <v>317</v>
      </c>
      <c r="Q74" s="5" t="s">
        <v>553</v>
      </c>
      <c r="R74" s="24">
        <v>43281</v>
      </c>
      <c r="S74" s="24">
        <v>43281</v>
      </c>
      <c r="T74" s="5"/>
    </row>
    <row r="75" spans="1:20" s="27" customFormat="1" ht="39.75" customHeight="1" x14ac:dyDescent="0.25">
      <c r="A75" s="23">
        <v>2018</v>
      </c>
      <c r="B75" s="24">
        <v>43191</v>
      </c>
      <c r="C75" s="24">
        <v>43281</v>
      </c>
      <c r="D75" s="5" t="s">
        <v>156</v>
      </c>
      <c r="E75" s="5" t="s">
        <v>332</v>
      </c>
      <c r="F75" s="5" t="s">
        <v>95</v>
      </c>
      <c r="G75" s="14" t="s">
        <v>333</v>
      </c>
      <c r="H75" s="5" t="s">
        <v>334</v>
      </c>
      <c r="I75" s="5" t="s">
        <v>232</v>
      </c>
      <c r="J75" s="23" t="s">
        <v>564</v>
      </c>
      <c r="K75" s="10">
        <v>450</v>
      </c>
      <c r="L75" s="10">
        <v>450</v>
      </c>
      <c r="M75" s="10">
        <v>0</v>
      </c>
      <c r="N75" s="10">
        <v>360</v>
      </c>
      <c r="O75" s="26" t="s">
        <v>54</v>
      </c>
      <c r="P75" s="5" t="s">
        <v>335</v>
      </c>
      <c r="Q75" s="5" t="s">
        <v>554</v>
      </c>
      <c r="R75" s="24">
        <v>43281</v>
      </c>
      <c r="S75" s="24">
        <v>43281</v>
      </c>
      <c r="T75" s="5"/>
    </row>
    <row r="76" spans="1:20" s="27" customFormat="1" ht="39.75" customHeight="1" x14ac:dyDescent="0.25">
      <c r="A76" s="23">
        <v>2018</v>
      </c>
      <c r="B76" s="24">
        <v>43191</v>
      </c>
      <c r="C76" s="24">
        <v>43281</v>
      </c>
      <c r="D76" s="5" t="s">
        <v>156</v>
      </c>
      <c r="E76" s="5" t="s">
        <v>336</v>
      </c>
      <c r="F76" s="5" t="s">
        <v>95</v>
      </c>
      <c r="G76" s="14" t="s">
        <v>337</v>
      </c>
      <c r="H76" s="5" t="s">
        <v>338</v>
      </c>
      <c r="I76" s="5" t="s">
        <v>339</v>
      </c>
      <c r="J76" s="23" t="s">
        <v>564</v>
      </c>
      <c r="K76" s="10">
        <v>41191</v>
      </c>
      <c r="L76" s="10">
        <v>41191</v>
      </c>
      <c r="M76" s="10">
        <v>0</v>
      </c>
      <c r="N76" s="10">
        <v>32601</v>
      </c>
      <c r="O76" s="26" t="s">
        <v>54</v>
      </c>
      <c r="P76" s="5" t="s">
        <v>335</v>
      </c>
      <c r="Q76" s="5" t="s">
        <v>554</v>
      </c>
      <c r="R76" s="24">
        <v>43281</v>
      </c>
      <c r="S76" s="24">
        <v>43281</v>
      </c>
      <c r="T76" s="5"/>
    </row>
    <row r="77" spans="1:20" s="27" customFormat="1" ht="39.75" customHeight="1" x14ac:dyDescent="0.25">
      <c r="A77" s="23">
        <v>2018</v>
      </c>
      <c r="B77" s="24">
        <v>43191</v>
      </c>
      <c r="C77" s="24">
        <v>43281</v>
      </c>
      <c r="D77" s="5" t="s">
        <v>156</v>
      </c>
      <c r="E77" s="5" t="s">
        <v>340</v>
      </c>
      <c r="F77" s="5" t="s">
        <v>95</v>
      </c>
      <c r="G77" s="14" t="s">
        <v>341</v>
      </c>
      <c r="H77" s="5" t="s">
        <v>342</v>
      </c>
      <c r="I77" s="5" t="s">
        <v>1493</v>
      </c>
      <c r="J77" s="23" t="s">
        <v>564</v>
      </c>
      <c r="K77" s="10">
        <v>48</v>
      </c>
      <c r="L77" s="10">
        <v>48</v>
      </c>
      <c r="M77" s="10">
        <v>0</v>
      </c>
      <c r="N77" s="10">
        <v>291</v>
      </c>
      <c r="O77" s="26" t="s">
        <v>54</v>
      </c>
      <c r="P77" s="5" t="s">
        <v>335</v>
      </c>
      <c r="Q77" s="5" t="s">
        <v>554</v>
      </c>
      <c r="R77" s="24">
        <v>43281</v>
      </c>
      <c r="S77" s="24">
        <v>43281</v>
      </c>
      <c r="T77" s="5"/>
    </row>
    <row r="78" spans="1:20" s="27" customFormat="1" ht="39.75" customHeight="1" x14ac:dyDescent="0.25">
      <c r="A78" s="23">
        <v>2018</v>
      </c>
      <c r="B78" s="24">
        <v>43191</v>
      </c>
      <c r="C78" s="24">
        <v>43281</v>
      </c>
      <c r="D78" s="5" t="s">
        <v>156</v>
      </c>
      <c r="E78" s="5" t="s">
        <v>343</v>
      </c>
      <c r="F78" s="5" t="s">
        <v>95</v>
      </c>
      <c r="G78" s="14" t="s">
        <v>344</v>
      </c>
      <c r="H78" s="5" t="s">
        <v>338</v>
      </c>
      <c r="I78" s="5" t="s">
        <v>345</v>
      </c>
      <c r="J78" s="23" t="s">
        <v>564</v>
      </c>
      <c r="K78" s="10">
        <v>25000</v>
      </c>
      <c r="L78" s="10">
        <v>25000</v>
      </c>
      <c r="M78" s="10">
        <v>0</v>
      </c>
      <c r="N78" s="10">
        <v>14988</v>
      </c>
      <c r="O78" s="26" t="s">
        <v>54</v>
      </c>
      <c r="P78" s="5" t="s">
        <v>335</v>
      </c>
      <c r="Q78" s="5" t="s">
        <v>554</v>
      </c>
      <c r="R78" s="24">
        <v>43281</v>
      </c>
      <c r="S78" s="24">
        <v>43281</v>
      </c>
      <c r="T78" s="5"/>
    </row>
    <row r="79" spans="1:20" s="27" customFormat="1" ht="39.75" customHeight="1" x14ac:dyDescent="0.25">
      <c r="A79" s="23">
        <v>2018</v>
      </c>
      <c r="B79" s="24">
        <v>43191</v>
      </c>
      <c r="C79" s="24">
        <v>43281</v>
      </c>
      <c r="D79" s="5" t="s">
        <v>156</v>
      </c>
      <c r="E79" s="5" t="s">
        <v>346</v>
      </c>
      <c r="F79" s="5" t="s">
        <v>95</v>
      </c>
      <c r="G79" s="14" t="s">
        <v>347</v>
      </c>
      <c r="H79" s="5" t="s">
        <v>348</v>
      </c>
      <c r="I79" s="5" t="s">
        <v>232</v>
      </c>
      <c r="J79" s="23" t="s">
        <v>564</v>
      </c>
      <c r="K79" s="10">
        <v>360</v>
      </c>
      <c r="L79" s="10">
        <v>360</v>
      </c>
      <c r="M79" s="10">
        <v>0</v>
      </c>
      <c r="N79" s="10">
        <v>281</v>
      </c>
      <c r="O79" s="26" t="s">
        <v>54</v>
      </c>
      <c r="P79" s="5" t="s">
        <v>349</v>
      </c>
      <c r="Q79" s="5" t="s">
        <v>555</v>
      </c>
      <c r="R79" s="24">
        <v>43281</v>
      </c>
      <c r="S79" s="24">
        <v>43281</v>
      </c>
      <c r="T79" s="5"/>
    </row>
    <row r="80" spans="1:20" s="27" customFormat="1" ht="39.75" customHeight="1" x14ac:dyDescent="0.25">
      <c r="A80" s="23">
        <v>2018</v>
      </c>
      <c r="B80" s="24">
        <v>43191</v>
      </c>
      <c r="C80" s="24">
        <v>43281</v>
      </c>
      <c r="D80" s="5" t="s">
        <v>156</v>
      </c>
      <c r="E80" s="5" t="s">
        <v>350</v>
      </c>
      <c r="F80" s="5" t="s">
        <v>95</v>
      </c>
      <c r="G80" s="14" t="s">
        <v>351</v>
      </c>
      <c r="H80" s="5" t="s">
        <v>338</v>
      </c>
      <c r="I80" s="5" t="s">
        <v>339</v>
      </c>
      <c r="J80" s="23" t="s">
        <v>564</v>
      </c>
      <c r="K80" s="10">
        <v>40000</v>
      </c>
      <c r="L80" s="10">
        <v>40000</v>
      </c>
      <c r="M80" s="10">
        <v>0</v>
      </c>
      <c r="N80" s="10">
        <v>21431</v>
      </c>
      <c r="O80" s="26" t="s">
        <v>54</v>
      </c>
      <c r="P80" s="5" t="s">
        <v>349</v>
      </c>
      <c r="Q80" s="5" t="s">
        <v>555</v>
      </c>
      <c r="R80" s="24">
        <v>43281</v>
      </c>
      <c r="S80" s="24">
        <v>43281</v>
      </c>
      <c r="T80" s="5"/>
    </row>
    <row r="81" spans="1:20" s="27" customFormat="1" ht="39.75" customHeight="1" x14ac:dyDescent="0.25">
      <c r="A81" s="23">
        <v>2018</v>
      </c>
      <c r="B81" s="24">
        <v>43191</v>
      </c>
      <c r="C81" s="24">
        <v>43220</v>
      </c>
      <c r="D81" s="5" t="s">
        <v>156</v>
      </c>
      <c r="E81" s="5" t="s">
        <v>352</v>
      </c>
      <c r="F81" s="5" t="s">
        <v>95</v>
      </c>
      <c r="G81" s="14" t="s">
        <v>353</v>
      </c>
      <c r="H81" s="5" t="s">
        <v>348</v>
      </c>
      <c r="I81" s="5" t="s">
        <v>232</v>
      </c>
      <c r="J81" s="23" t="s">
        <v>564</v>
      </c>
      <c r="K81" s="10">
        <v>350</v>
      </c>
      <c r="L81" s="10">
        <v>350</v>
      </c>
      <c r="M81" s="10">
        <v>0</v>
      </c>
      <c r="N81" s="10">
        <v>126</v>
      </c>
      <c r="O81" s="26" t="s">
        <v>54</v>
      </c>
      <c r="P81" s="5" t="s">
        <v>354</v>
      </c>
      <c r="Q81" s="5" t="s">
        <v>556</v>
      </c>
      <c r="R81" s="24">
        <v>43281</v>
      </c>
      <c r="S81" s="24">
        <v>43281</v>
      </c>
      <c r="T81" s="5"/>
    </row>
    <row r="82" spans="1:20" s="27" customFormat="1" ht="39.75" customHeight="1" x14ac:dyDescent="0.25">
      <c r="A82" s="23">
        <v>2018</v>
      </c>
      <c r="B82" s="24">
        <v>43191</v>
      </c>
      <c r="C82" s="24">
        <v>43220</v>
      </c>
      <c r="D82" s="5" t="s">
        <v>156</v>
      </c>
      <c r="E82" s="5" t="s">
        <v>355</v>
      </c>
      <c r="F82" s="5" t="s">
        <v>95</v>
      </c>
      <c r="G82" s="14" t="s">
        <v>356</v>
      </c>
      <c r="H82" s="5" t="s">
        <v>338</v>
      </c>
      <c r="I82" s="5" t="s">
        <v>339</v>
      </c>
      <c r="J82" s="23" t="s">
        <v>564</v>
      </c>
      <c r="K82" s="10">
        <v>27619</v>
      </c>
      <c r="L82" s="10">
        <v>27619</v>
      </c>
      <c r="M82" s="10">
        <v>0</v>
      </c>
      <c r="N82" s="10">
        <v>12281</v>
      </c>
      <c r="O82" s="26" t="s">
        <v>54</v>
      </c>
      <c r="P82" s="5" t="s">
        <v>357</v>
      </c>
      <c r="Q82" s="5" t="s">
        <v>556</v>
      </c>
      <c r="R82" s="24">
        <v>43281</v>
      </c>
      <c r="S82" s="24">
        <v>43281</v>
      </c>
      <c r="T82" s="5"/>
    </row>
    <row r="83" spans="1:20" s="27" customFormat="1" ht="39.75" customHeight="1" x14ac:dyDescent="0.25">
      <c r="A83" s="23">
        <v>2018</v>
      </c>
      <c r="B83" s="24">
        <v>43191</v>
      </c>
      <c r="C83" s="24">
        <v>43281</v>
      </c>
      <c r="D83" s="5" t="s">
        <v>156</v>
      </c>
      <c r="E83" s="5" t="s">
        <v>358</v>
      </c>
      <c r="F83" s="5" t="s">
        <v>95</v>
      </c>
      <c r="G83" s="14" t="s">
        <v>356</v>
      </c>
      <c r="H83" s="5" t="s">
        <v>348</v>
      </c>
      <c r="I83" s="5" t="s">
        <v>232</v>
      </c>
      <c r="J83" s="23" t="s">
        <v>564</v>
      </c>
      <c r="K83" s="10">
        <v>600</v>
      </c>
      <c r="L83" s="10">
        <v>600</v>
      </c>
      <c r="M83" s="10">
        <v>0</v>
      </c>
      <c r="N83" s="10">
        <v>393</v>
      </c>
      <c r="O83" s="26" t="s">
        <v>54</v>
      </c>
      <c r="P83" s="5" t="s">
        <v>359</v>
      </c>
      <c r="Q83" s="5" t="s">
        <v>557</v>
      </c>
      <c r="R83" s="24">
        <v>43281</v>
      </c>
      <c r="S83" s="24">
        <v>43281</v>
      </c>
      <c r="T83" s="5"/>
    </row>
    <row r="84" spans="1:20" s="27" customFormat="1" ht="39.75" customHeight="1" x14ac:dyDescent="0.25">
      <c r="A84" s="23">
        <v>2018</v>
      </c>
      <c r="B84" s="24">
        <v>43191</v>
      </c>
      <c r="C84" s="24">
        <v>43281</v>
      </c>
      <c r="D84" s="5" t="s">
        <v>156</v>
      </c>
      <c r="E84" s="5" t="s">
        <v>360</v>
      </c>
      <c r="F84" s="5" t="s">
        <v>95</v>
      </c>
      <c r="G84" s="14" t="s">
        <v>361</v>
      </c>
      <c r="H84" s="5" t="s">
        <v>338</v>
      </c>
      <c r="I84" s="5" t="s">
        <v>339</v>
      </c>
      <c r="J84" s="23" t="s">
        <v>564</v>
      </c>
      <c r="K84" s="10">
        <v>23995</v>
      </c>
      <c r="L84" s="10">
        <v>23995</v>
      </c>
      <c r="M84" s="10">
        <v>0</v>
      </c>
      <c r="N84" s="10">
        <v>13836</v>
      </c>
      <c r="O84" s="26" t="s">
        <v>54</v>
      </c>
      <c r="P84" s="5" t="s">
        <v>359</v>
      </c>
      <c r="Q84" s="5" t="s">
        <v>557</v>
      </c>
      <c r="R84" s="24">
        <v>43281</v>
      </c>
      <c r="S84" s="24">
        <v>43281</v>
      </c>
      <c r="T84" s="5"/>
    </row>
    <row r="85" spans="1:20" s="27" customFormat="1" ht="39.75" customHeight="1" x14ac:dyDescent="0.25">
      <c r="A85" s="23">
        <v>2018</v>
      </c>
      <c r="B85" s="24">
        <v>43191</v>
      </c>
      <c r="C85" s="24">
        <v>43281</v>
      </c>
      <c r="D85" s="5" t="s">
        <v>156</v>
      </c>
      <c r="E85" s="5" t="s">
        <v>362</v>
      </c>
      <c r="F85" s="5" t="s">
        <v>95</v>
      </c>
      <c r="G85" s="14" t="s">
        <v>363</v>
      </c>
      <c r="H85" s="5" t="s">
        <v>364</v>
      </c>
      <c r="I85" s="5" t="s">
        <v>365</v>
      </c>
      <c r="J85" s="23" t="s">
        <v>564</v>
      </c>
      <c r="K85" s="10">
        <v>2700</v>
      </c>
      <c r="L85" s="10">
        <v>2700</v>
      </c>
      <c r="M85" s="10">
        <v>0</v>
      </c>
      <c r="N85" s="10">
        <v>142</v>
      </c>
      <c r="O85" s="26" t="s">
        <v>54</v>
      </c>
      <c r="P85" s="5" t="s">
        <v>366</v>
      </c>
      <c r="Q85" s="5" t="s">
        <v>558</v>
      </c>
      <c r="R85" s="24">
        <v>43281</v>
      </c>
      <c r="S85" s="24">
        <v>43281</v>
      </c>
      <c r="T85" s="5"/>
    </row>
    <row r="86" spans="1:20" s="27" customFormat="1" ht="39.75" customHeight="1" x14ac:dyDescent="0.25">
      <c r="A86" s="23">
        <v>2018</v>
      </c>
      <c r="B86" s="24">
        <v>43191</v>
      </c>
      <c r="C86" s="24">
        <v>43281</v>
      </c>
      <c r="D86" s="5" t="s">
        <v>156</v>
      </c>
      <c r="E86" s="5" t="s">
        <v>367</v>
      </c>
      <c r="F86" s="5" t="s">
        <v>95</v>
      </c>
      <c r="G86" s="14" t="s">
        <v>368</v>
      </c>
      <c r="H86" s="5" t="s">
        <v>369</v>
      </c>
      <c r="I86" s="5" t="s">
        <v>370</v>
      </c>
      <c r="J86" s="23" t="s">
        <v>564</v>
      </c>
      <c r="K86" s="10">
        <v>414</v>
      </c>
      <c r="L86" s="10">
        <v>414</v>
      </c>
      <c r="M86" s="10">
        <v>0</v>
      </c>
      <c r="N86" s="10">
        <v>294</v>
      </c>
      <c r="O86" s="26" t="s">
        <v>54</v>
      </c>
      <c r="P86" s="5" t="s">
        <v>366</v>
      </c>
      <c r="Q86" s="5" t="s">
        <v>558</v>
      </c>
      <c r="R86" s="24">
        <v>43281</v>
      </c>
      <c r="S86" s="24">
        <v>43281</v>
      </c>
      <c r="T86" s="5"/>
    </row>
    <row r="87" spans="1:20" s="27" customFormat="1" ht="39.75" customHeight="1" x14ac:dyDescent="0.25">
      <c r="A87" s="23">
        <v>2018</v>
      </c>
      <c r="B87" s="24">
        <v>43191</v>
      </c>
      <c r="C87" s="24">
        <v>43281</v>
      </c>
      <c r="D87" s="5" t="s">
        <v>156</v>
      </c>
      <c r="E87" s="5" t="s">
        <v>371</v>
      </c>
      <c r="F87" s="5" t="s">
        <v>95</v>
      </c>
      <c r="G87" s="14" t="s">
        <v>372</v>
      </c>
      <c r="H87" s="5" t="s">
        <v>373</v>
      </c>
      <c r="I87" s="5" t="s">
        <v>374</v>
      </c>
      <c r="J87" s="23" t="s">
        <v>564</v>
      </c>
      <c r="K87" s="10">
        <v>9157</v>
      </c>
      <c r="L87" s="10">
        <v>9157</v>
      </c>
      <c r="M87" s="10">
        <v>0</v>
      </c>
      <c r="N87" s="10">
        <v>5993</v>
      </c>
      <c r="O87" s="26" t="s">
        <v>54</v>
      </c>
      <c r="P87" s="5" t="s">
        <v>366</v>
      </c>
      <c r="Q87" s="5" t="s">
        <v>558</v>
      </c>
      <c r="R87" s="24">
        <v>43281</v>
      </c>
      <c r="S87" s="24">
        <v>43281</v>
      </c>
      <c r="T87" s="5"/>
    </row>
    <row r="88" spans="1:20" s="27" customFormat="1" ht="39.75" customHeight="1" x14ac:dyDescent="0.25">
      <c r="A88" s="23">
        <v>2018</v>
      </c>
      <c r="B88" s="24">
        <v>43191</v>
      </c>
      <c r="C88" s="24">
        <v>43281</v>
      </c>
      <c r="D88" s="5" t="s">
        <v>156</v>
      </c>
      <c r="E88" s="5" t="s">
        <v>375</v>
      </c>
      <c r="F88" s="5" t="s">
        <v>95</v>
      </c>
      <c r="G88" s="14" t="s">
        <v>376</v>
      </c>
      <c r="H88" s="5" t="s">
        <v>377</v>
      </c>
      <c r="I88" s="5" t="s">
        <v>378</v>
      </c>
      <c r="J88" s="23" t="s">
        <v>564</v>
      </c>
      <c r="K88" s="10">
        <v>1350</v>
      </c>
      <c r="L88" s="10">
        <v>1350</v>
      </c>
      <c r="M88" s="10">
        <v>0</v>
      </c>
      <c r="N88" s="10">
        <v>2945</v>
      </c>
      <c r="O88" s="26" t="s">
        <v>54</v>
      </c>
      <c r="P88" s="5" t="s">
        <v>366</v>
      </c>
      <c r="Q88" s="5" t="s">
        <v>558</v>
      </c>
      <c r="R88" s="24">
        <v>43281</v>
      </c>
      <c r="S88" s="24">
        <v>43281</v>
      </c>
      <c r="T88" s="5"/>
    </row>
    <row r="89" spans="1:20" s="27" customFormat="1" ht="39.75" customHeight="1" x14ac:dyDescent="0.25">
      <c r="A89" s="23">
        <v>2018</v>
      </c>
      <c r="B89" s="24">
        <v>43191</v>
      </c>
      <c r="C89" s="24">
        <v>43281</v>
      </c>
      <c r="D89" s="5" t="s">
        <v>156</v>
      </c>
      <c r="E89" s="5" t="s">
        <v>379</v>
      </c>
      <c r="F89" s="5" t="s">
        <v>95</v>
      </c>
      <c r="G89" s="14" t="s">
        <v>380</v>
      </c>
      <c r="H89" s="5" t="s">
        <v>381</v>
      </c>
      <c r="I89" s="5" t="s">
        <v>382</v>
      </c>
      <c r="J89" s="23" t="s">
        <v>564</v>
      </c>
      <c r="K89" s="10">
        <v>855</v>
      </c>
      <c r="L89" s="10">
        <v>855</v>
      </c>
      <c r="M89" s="10">
        <v>0</v>
      </c>
      <c r="N89" s="10">
        <v>621</v>
      </c>
      <c r="O89" s="26" t="s">
        <v>54</v>
      </c>
      <c r="P89" s="5" t="s">
        <v>366</v>
      </c>
      <c r="Q89" s="5" t="s">
        <v>558</v>
      </c>
      <c r="R89" s="24">
        <v>43281</v>
      </c>
      <c r="S89" s="24">
        <v>43281</v>
      </c>
      <c r="T89" s="5"/>
    </row>
    <row r="90" spans="1:20" s="27" customFormat="1" ht="39.75" customHeight="1" x14ac:dyDescent="0.25">
      <c r="A90" s="23">
        <v>2018</v>
      </c>
      <c r="B90" s="24">
        <v>43191</v>
      </c>
      <c r="C90" s="24">
        <v>43281</v>
      </c>
      <c r="D90" s="5" t="s">
        <v>156</v>
      </c>
      <c r="E90" s="5" t="s">
        <v>383</v>
      </c>
      <c r="F90" s="5" t="s">
        <v>95</v>
      </c>
      <c r="G90" s="14" t="s">
        <v>384</v>
      </c>
      <c r="H90" s="5" t="s">
        <v>385</v>
      </c>
      <c r="I90" s="5" t="s">
        <v>386</v>
      </c>
      <c r="J90" s="23" t="s">
        <v>564</v>
      </c>
      <c r="K90" s="10">
        <v>110</v>
      </c>
      <c r="L90" s="10">
        <v>110</v>
      </c>
      <c r="M90" s="10">
        <v>0</v>
      </c>
      <c r="N90" s="10">
        <v>373</v>
      </c>
      <c r="O90" s="26" t="s">
        <v>54</v>
      </c>
      <c r="P90" s="5" t="s">
        <v>366</v>
      </c>
      <c r="Q90" s="5" t="s">
        <v>558</v>
      </c>
      <c r="R90" s="24">
        <v>43281</v>
      </c>
      <c r="S90" s="24">
        <v>43281</v>
      </c>
      <c r="T90" s="5"/>
    </row>
    <row r="91" spans="1:20" s="27" customFormat="1" ht="39.75" customHeight="1" x14ac:dyDescent="0.25">
      <c r="A91" s="23">
        <v>2018</v>
      </c>
      <c r="B91" s="24">
        <v>43191</v>
      </c>
      <c r="C91" s="24">
        <v>43281</v>
      </c>
      <c r="D91" s="5" t="s">
        <v>156</v>
      </c>
      <c r="E91" s="5" t="s">
        <v>387</v>
      </c>
      <c r="F91" s="5" t="s">
        <v>95</v>
      </c>
      <c r="G91" s="14" t="s">
        <v>388</v>
      </c>
      <c r="H91" s="5" t="s">
        <v>389</v>
      </c>
      <c r="I91" s="5" t="s">
        <v>390</v>
      </c>
      <c r="J91" s="23" t="s">
        <v>564</v>
      </c>
      <c r="K91" s="10">
        <v>378</v>
      </c>
      <c r="L91" s="10">
        <v>378</v>
      </c>
      <c r="M91" s="10">
        <v>0</v>
      </c>
      <c r="N91" s="10">
        <v>322</v>
      </c>
      <c r="O91" s="26" t="s">
        <v>54</v>
      </c>
      <c r="P91" s="5" t="s">
        <v>366</v>
      </c>
      <c r="Q91" s="5" t="s">
        <v>558</v>
      </c>
      <c r="R91" s="24">
        <v>43281</v>
      </c>
      <c r="S91" s="24">
        <v>43281</v>
      </c>
      <c r="T91" s="5"/>
    </row>
    <row r="92" spans="1:20" s="27" customFormat="1" ht="39.75" customHeight="1" x14ac:dyDescent="0.25">
      <c r="A92" s="23">
        <v>2018</v>
      </c>
      <c r="B92" s="24">
        <v>43191</v>
      </c>
      <c r="C92" s="24">
        <v>43281</v>
      </c>
      <c r="D92" s="5" t="s">
        <v>156</v>
      </c>
      <c r="E92" s="5" t="s">
        <v>391</v>
      </c>
      <c r="F92" s="5" t="s">
        <v>95</v>
      </c>
      <c r="G92" s="14" t="s">
        <v>392</v>
      </c>
      <c r="H92" s="5" t="s">
        <v>377</v>
      </c>
      <c r="I92" s="5" t="s">
        <v>331</v>
      </c>
      <c r="J92" s="23" t="s">
        <v>564</v>
      </c>
      <c r="K92" s="10">
        <v>378</v>
      </c>
      <c r="L92" s="10">
        <v>378</v>
      </c>
      <c r="M92" s="10">
        <v>0</v>
      </c>
      <c r="N92" s="10">
        <v>322</v>
      </c>
      <c r="O92" s="26" t="s">
        <v>54</v>
      </c>
      <c r="P92" s="5" t="s">
        <v>366</v>
      </c>
      <c r="Q92" s="5" t="s">
        <v>558</v>
      </c>
      <c r="R92" s="24">
        <v>43281</v>
      </c>
      <c r="S92" s="24">
        <v>43281</v>
      </c>
      <c r="T92" s="5"/>
    </row>
    <row r="93" spans="1:20" s="27" customFormat="1" ht="39.75" customHeight="1" x14ac:dyDescent="0.25">
      <c r="A93" s="23">
        <v>2018</v>
      </c>
      <c r="B93" s="24">
        <v>43191</v>
      </c>
      <c r="C93" s="24">
        <v>43281</v>
      </c>
      <c r="D93" s="5" t="s">
        <v>156</v>
      </c>
      <c r="E93" s="5" t="s">
        <v>393</v>
      </c>
      <c r="F93" s="5" t="s">
        <v>95</v>
      </c>
      <c r="G93" s="14" t="s">
        <v>394</v>
      </c>
      <c r="H93" s="5" t="s">
        <v>395</v>
      </c>
      <c r="I93" s="5" t="s">
        <v>301</v>
      </c>
      <c r="J93" s="23" t="s">
        <v>564</v>
      </c>
      <c r="K93" s="10">
        <v>9</v>
      </c>
      <c r="L93" s="10">
        <v>9</v>
      </c>
      <c r="M93" s="10">
        <v>0</v>
      </c>
      <c r="N93" s="10">
        <v>5</v>
      </c>
      <c r="O93" s="26" t="s">
        <v>54</v>
      </c>
      <c r="P93" s="5" t="s">
        <v>366</v>
      </c>
      <c r="Q93" s="5" t="s">
        <v>558</v>
      </c>
      <c r="R93" s="24">
        <v>43281</v>
      </c>
      <c r="S93" s="24">
        <v>43281</v>
      </c>
      <c r="T93" s="5"/>
    </row>
    <row r="94" spans="1:20" s="27" customFormat="1" ht="39.75" customHeight="1" x14ac:dyDescent="0.25">
      <c r="A94" s="23">
        <v>2018</v>
      </c>
      <c r="B94" s="24">
        <v>43191</v>
      </c>
      <c r="C94" s="24">
        <v>43281</v>
      </c>
      <c r="D94" s="5" t="s">
        <v>156</v>
      </c>
      <c r="E94" s="5" t="s">
        <v>396</v>
      </c>
      <c r="F94" s="5" t="s">
        <v>95</v>
      </c>
      <c r="G94" s="14" t="s">
        <v>397</v>
      </c>
      <c r="H94" s="5" t="s">
        <v>398</v>
      </c>
      <c r="I94" s="5" t="s">
        <v>331</v>
      </c>
      <c r="J94" s="23" t="s">
        <v>564</v>
      </c>
      <c r="K94" s="10">
        <v>144</v>
      </c>
      <c r="L94" s="10">
        <v>144</v>
      </c>
      <c r="M94" s="10">
        <v>0</v>
      </c>
      <c r="N94" s="10">
        <v>82</v>
      </c>
      <c r="O94" s="26" t="s">
        <v>54</v>
      </c>
      <c r="P94" s="5" t="s">
        <v>366</v>
      </c>
      <c r="Q94" s="5" t="s">
        <v>558</v>
      </c>
      <c r="R94" s="24">
        <v>43281</v>
      </c>
      <c r="S94" s="24">
        <v>43281</v>
      </c>
      <c r="T94" s="5"/>
    </row>
    <row r="95" spans="1:20" s="27" customFormat="1" ht="39.75" customHeight="1" x14ac:dyDescent="0.25">
      <c r="A95" s="23">
        <v>2018</v>
      </c>
      <c r="B95" s="24">
        <v>43191</v>
      </c>
      <c r="C95" s="24">
        <v>43281</v>
      </c>
      <c r="D95" s="5" t="s">
        <v>156</v>
      </c>
      <c r="E95" s="5" t="s">
        <v>399</v>
      </c>
      <c r="F95" s="5" t="s">
        <v>95</v>
      </c>
      <c r="G95" s="14" t="s">
        <v>400</v>
      </c>
      <c r="H95" s="5" t="s">
        <v>401</v>
      </c>
      <c r="I95" s="5" t="s">
        <v>402</v>
      </c>
      <c r="J95" s="23" t="s">
        <v>564</v>
      </c>
      <c r="K95" s="10">
        <v>30</v>
      </c>
      <c r="L95" s="10">
        <v>30</v>
      </c>
      <c r="M95" s="10">
        <v>0</v>
      </c>
      <c r="N95" s="10">
        <v>27</v>
      </c>
      <c r="O95" s="26" t="s">
        <v>54</v>
      </c>
      <c r="P95" s="5" t="s">
        <v>366</v>
      </c>
      <c r="Q95" s="5" t="s">
        <v>558</v>
      </c>
      <c r="R95" s="24">
        <v>43281</v>
      </c>
      <c r="S95" s="24">
        <v>43281</v>
      </c>
      <c r="T95" s="5"/>
    </row>
    <row r="96" spans="1:20" s="27" customFormat="1" ht="39.75" customHeight="1" x14ac:dyDescent="0.25">
      <c r="A96" s="23">
        <v>2018</v>
      </c>
      <c r="B96" s="24">
        <v>43191</v>
      </c>
      <c r="C96" s="24">
        <v>43281</v>
      </c>
      <c r="D96" s="5" t="s">
        <v>156</v>
      </c>
      <c r="E96" s="5" t="s">
        <v>403</v>
      </c>
      <c r="F96" s="5" t="s">
        <v>95</v>
      </c>
      <c r="G96" s="14" t="s">
        <v>404</v>
      </c>
      <c r="H96" s="5" t="s">
        <v>377</v>
      </c>
      <c r="I96" s="5" t="s">
        <v>331</v>
      </c>
      <c r="J96" s="23" t="s">
        <v>564</v>
      </c>
      <c r="K96" s="10">
        <v>350</v>
      </c>
      <c r="L96" s="10">
        <v>350</v>
      </c>
      <c r="M96" s="10">
        <v>0</v>
      </c>
      <c r="N96" s="10">
        <v>471</v>
      </c>
      <c r="O96" s="26" t="s">
        <v>54</v>
      </c>
      <c r="P96" s="5" t="s">
        <v>366</v>
      </c>
      <c r="Q96" s="5" t="s">
        <v>558</v>
      </c>
      <c r="R96" s="24">
        <v>43281</v>
      </c>
      <c r="S96" s="24">
        <v>43281</v>
      </c>
      <c r="T96" s="5"/>
    </row>
    <row r="97" spans="1:20" s="27" customFormat="1" ht="39.75" customHeight="1" x14ac:dyDescent="0.25">
      <c r="A97" s="23">
        <v>2018</v>
      </c>
      <c r="B97" s="24">
        <v>43191</v>
      </c>
      <c r="C97" s="24">
        <v>43281</v>
      </c>
      <c r="D97" s="5" t="s">
        <v>156</v>
      </c>
      <c r="E97" s="5" t="s">
        <v>405</v>
      </c>
      <c r="F97" s="5" t="s">
        <v>95</v>
      </c>
      <c r="G97" s="14" t="s">
        <v>406</v>
      </c>
      <c r="H97" s="5" t="s">
        <v>407</v>
      </c>
      <c r="I97" s="5" t="s">
        <v>408</v>
      </c>
      <c r="J97" s="23" t="s">
        <v>564</v>
      </c>
      <c r="K97" s="10">
        <v>35</v>
      </c>
      <c r="L97" s="10">
        <v>35</v>
      </c>
      <c r="M97" s="10">
        <v>0</v>
      </c>
      <c r="N97" s="10">
        <v>51</v>
      </c>
      <c r="O97" s="26" t="s">
        <v>54</v>
      </c>
      <c r="P97" s="5" t="s">
        <v>366</v>
      </c>
      <c r="Q97" s="5" t="s">
        <v>558</v>
      </c>
      <c r="R97" s="24">
        <v>43281</v>
      </c>
      <c r="S97" s="24">
        <v>43281</v>
      </c>
      <c r="T97" s="5"/>
    </row>
    <row r="98" spans="1:20" s="27" customFormat="1" ht="39.75" customHeight="1" x14ac:dyDescent="0.25">
      <c r="A98" s="23">
        <v>2018</v>
      </c>
      <c r="B98" s="24">
        <v>43191</v>
      </c>
      <c r="C98" s="24">
        <v>43281</v>
      </c>
      <c r="D98" s="5" t="s">
        <v>156</v>
      </c>
      <c r="E98" s="5" t="s">
        <v>409</v>
      </c>
      <c r="F98" s="5" t="s">
        <v>95</v>
      </c>
      <c r="G98" s="14" t="s">
        <v>410</v>
      </c>
      <c r="H98" s="5" t="s">
        <v>411</v>
      </c>
      <c r="I98" s="5" t="s">
        <v>331</v>
      </c>
      <c r="J98" s="23" t="s">
        <v>564</v>
      </c>
      <c r="K98" s="10">
        <v>2100</v>
      </c>
      <c r="L98" s="10">
        <v>2100</v>
      </c>
      <c r="M98" s="10">
        <v>0</v>
      </c>
      <c r="N98" s="10">
        <v>5134</v>
      </c>
      <c r="O98" s="26" t="s">
        <v>54</v>
      </c>
      <c r="P98" s="5" t="s">
        <v>366</v>
      </c>
      <c r="Q98" s="5" t="s">
        <v>558</v>
      </c>
      <c r="R98" s="24">
        <v>43281</v>
      </c>
      <c r="S98" s="24">
        <v>43281</v>
      </c>
      <c r="T98" s="5"/>
    </row>
    <row r="99" spans="1:20" s="27" customFormat="1" ht="39.75" customHeight="1" x14ac:dyDescent="0.25">
      <c r="A99" s="23">
        <v>2018</v>
      </c>
      <c r="B99" s="24">
        <v>43191</v>
      </c>
      <c r="C99" s="24">
        <v>43281</v>
      </c>
      <c r="D99" s="5" t="s">
        <v>156</v>
      </c>
      <c r="E99" s="5" t="s">
        <v>412</v>
      </c>
      <c r="F99" s="5" t="s">
        <v>95</v>
      </c>
      <c r="G99" s="14" t="s">
        <v>413</v>
      </c>
      <c r="H99" s="5" t="s">
        <v>414</v>
      </c>
      <c r="I99" s="5" t="s">
        <v>415</v>
      </c>
      <c r="J99" s="23" t="s">
        <v>564</v>
      </c>
      <c r="K99" s="10">
        <v>30</v>
      </c>
      <c r="L99" s="10">
        <v>30</v>
      </c>
      <c r="M99" s="10">
        <v>0</v>
      </c>
      <c r="N99" s="10">
        <v>35</v>
      </c>
      <c r="O99" s="26" t="s">
        <v>54</v>
      </c>
      <c r="P99" s="5" t="s">
        <v>366</v>
      </c>
      <c r="Q99" s="5" t="s">
        <v>558</v>
      </c>
      <c r="R99" s="24">
        <v>43281</v>
      </c>
      <c r="S99" s="24">
        <v>43281</v>
      </c>
      <c r="T99" s="5"/>
    </row>
    <row r="100" spans="1:20" s="27" customFormat="1" ht="39.75" customHeight="1" x14ac:dyDescent="0.25">
      <c r="A100" s="23">
        <v>2018</v>
      </c>
      <c r="B100" s="24">
        <v>43191</v>
      </c>
      <c r="C100" s="24">
        <v>43281</v>
      </c>
      <c r="D100" s="5" t="s">
        <v>156</v>
      </c>
      <c r="E100" s="5" t="s">
        <v>416</v>
      </c>
      <c r="F100" s="5" t="s">
        <v>95</v>
      </c>
      <c r="G100" s="14" t="s">
        <v>417</v>
      </c>
      <c r="H100" s="5" t="s">
        <v>377</v>
      </c>
      <c r="I100" s="5" t="s">
        <v>331</v>
      </c>
      <c r="J100" s="23" t="s">
        <v>564</v>
      </c>
      <c r="K100" s="10">
        <v>120</v>
      </c>
      <c r="L100" s="10">
        <v>120</v>
      </c>
      <c r="M100" s="10">
        <v>0</v>
      </c>
      <c r="N100" s="10">
        <v>462</v>
      </c>
      <c r="O100" s="26" t="s">
        <v>54</v>
      </c>
      <c r="P100" s="5" t="s">
        <v>366</v>
      </c>
      <c r="Q100" s="5" t="s">
        <v>558</v>
      </c>
      <c r="R100" s="24">
        <v>43281</v>
      </c>
      <c r="S100" s="24">
        <v>43281</v>
      </c>
      <c r="T100" s="5"/>
    </row>
    <row r="101" spans="1:20" s="27" customFormat="1" ht="39.75" customHeight="1" x14ac:dyDescent="0.25">
      <c r="A101" s="23">
        <v>2018</v>
      </c>
      <c r="B101" s="24">
        <v>43191</v>
      </c>
      <c r="C101" s="24">
        <v>43281</v>
      </c>
      <c r="D101" s="5" t="s">
        <v>156</v>
      </c>
      <c r="E101" s="5" t="s">
        <v>418</v>
      </c>
      <c r="F101" s="5" t="s">
        <v>95</v>
      </c>
      <c r="G101" s="14" t="s">
        <v>419</v>
      </c>
      <c r="H101" s="5"/>
      <c r="I101" s="5" t="s">
        <v>420</v>
      </c>
      <c r="J101" s="23" t="s">
        <v>564</v>
      </c>
      <c r="K101" s="10">
        <v>2</v>
      </c>
      <c r="L101" s="10">
        <v>2</v>
      </c>
      <c r="M101" s="10">
        <v>0</v>
      </c>
      <c r="N101" s="10">
        <v>3</v>
      </c>
      <c r="O101" s="26" t="s">
        <v>54</v>
      </c>
      <c r="P101" s="5" t="s">
        <v>366</v>
      </c>
      <c r="Q101" s="5" t="s">
        <v>558</v>
      </c>
      <c r="R101" s="24">
        <v>43281</v>
      </c>
      <c r="S101" s="24">
        <v>43281</v>
      </c>
      <c r="T101" s="5"/>
    </row>
    <row r="102" spans="1:20" s="27" customFormat="1" ht="39.75" customHeight="1" x14ac:dyDescent="0.25">
      <c r="A102" s="23">
        <v>2018</v>
      </c>
      <c r="B102" s="24">
        <v>43191</v>
      </c>
      <c r="C102" s="24">
        <v>43281</v>
      </c>
      <c r="D102" s="5" t="s">
        <v>156</v>
      </c>
      <c r="E102" s="5" t="s">
        <v>421</v>
      </c>
      <c r="F102" s="5" t="s">
        <v>95</v>
      </c>
      <c r="G102" s="14" t="s">
        <v>422</v>
      </c>
      <c r="H102" s="5"/>
      <c r="I102" s="5" t="s">
        <v>331</v>
      </c>
      <c r="J102" s="23" t="s">
        <v>564</v>
      </c>
      <c r="K102" s="10">
        <v>700</v>
      </c>
      <c r="L102" s="10">
        <v>700</v>
      </c>
      <c r="M102" s="10">
        <v>0</v>
      </c>
      <c r="N102" s="10">
        <v>153</v>
      </c>
      <c r="O102" s="26" t="s">
        <v>54</v>
      </c>
      <c r="P102" s="5" t="s">
        <v>366</v>
      </c>
      <c r="Q102" s="5" t="s">
        <v>558</v>
      </c>
      <c r="R102" s="24">
        <v>43281</v>
      </c>
      <c r="S102" s="24">
        <v>43281</v>
      </c>
      <c r="T102" s="5"/>
    </row>
    <row r="103" spans="1:20" s="27" customFormat="1" ht="39.75" customHeight="1" x14ac:dyDescent="0.25">
      <c r="A103" s="23">
        <v>2018</v>
      </c>
      <c r="B103" s="24">
        <v>43191</v>
      </c>
      <c r="C103" s="24">
        <v>43281</v>
      </c>
      <c r="D103" s="5" t="s">
        <v>156</v>
      </c>
      <c r="E103" s="5" t="s">
        <v>1655</v>
      </c>
      <c r="F103" s="5" t="s">
        <v>95</v>
      </c>
      <c r="G103" s="14" t="s">
        <v>1656</v>
      </c>
      <c r="H103" s="5" t="s">
        <v>423</v>
      </c>
      <c r="I103" s="5" t="s">
        <v>424</v>
      </c>
      <c r="J103" s="23" t="s">
        <v>564</v>
      </c>
      <c r="K103" s="10">
        <v>80</v>
      </c>
      <c r="L103" s="10">
        <v>80</v>
      </c>
      <c r="M103" s="10">
        <v>0</v>
      </c>
      <c r="N103" s="10">
        <v>80</v>
      </c>
      <c r="O103" s="26" t="s">
        <v>54</v>
      </c>
      <c r="P103" s="5" t="s">
        <v>425</v>
      </c>
      <c r="Q103" s="5" t="s">
        <v>559</v>
      </c>
      <c r="R103" s="24">
        <v>43281</v>
      </c>
      <c r="S103" s="24">
        <v>43281</v>
      </c>
      <c r="T103" s="5"/>
    </row>
    <row r="104" spans="1:20" s="27" customFormat="1" ht="39.75" customHeight="1" x14ac:dyDescent="0.25">
      <c r="A104" s="23">
        <v>2018</v>
      </c>
      <c r="B104" s="24">
        <v>43191</v>
      </c>
      <c r="C104" s="24">
        <v>43281</v>
      </c>
      <c r="D104" s="5" t="s">
        <v>156</v>
      </c>
      <c r="E104" s="5" t="s">
        <v>426</v>
      </c>
      <c r="F104" s="5" t="s">
        <v>95</v>
      </c>
      <c r="G104" s="14" t="s">
        <v>427</v>
      </c>
      <c r="H104" s="5" t="s">
        <v>428</v>
      </c>
      <c r="I104" s="5" t="s">
        <v>424</v>
      </c>
      <c r="J104" s="23" t="s">
        <v>564</v>
      </c>
      <c r="K104" s="10">
        <v>90</v>
      </c>
      <c r="L104" s="10">
        <v>90</v>
      </c>
      <c r="M104" s="10">
        <v>0</v>
      </c>
      <c r="N104" s="10">
        <v>24</v>
      </c>
      <c r="O104" s="26" t="s">
        <v>54</v>
      </c>
      <c r="P104" s="5" t="s">
        <v>425</v>
      </c>
      <c r="Q104" s="5" t="s">
        <v>559</v>
      </c>
      <c r="R104" s="24">
        <v>43281</v>
      </c>
      <c r="S104" s="24">
        <v>43281</v>
      </c>
      <c r="T104" s="5"/>
    </row>
    <row r="105" spans="1:20" s="27" customFormat="1" ht="39.75" customHeight="1" x14ac:dyDescent="0.25">
      <c r="A105" s="23">
        <v>2018</v>
      </c>
      <c r="B105" s="24">
        <v>43191</v>
      </c>
      <c r="C105" s="24">
        <v>43281</v>
      </c>
      <c r="D105" s="5" t="s">
        <v>156</v>
      </c>
      <c r="E105" s="5" t="s">
        <v>429</v>
      </c>
      <c r="F105" s="5" t="s">
        <v>95</v>
      </c>
      <c r="G105" s="14" t="s">
        <v>430</v>
      </c>
      <c r="H105" s="5" t="s">
        <v>431</v>
      </c>
      <c r="I105" s="5" t="s">
        <v>432</v>
      </c>
      <c r="J105" s="23" t="s">
        <v>564</v>
      </c>
      <c r="K105" s="10">
        <v>4300</v>
      </c>
      <c r="L105" s="10">
        <v>4300</v>
      </c>
      <c r="M105" s="10">
        <v>0</v>
      </c>
      <c r="N105" s="10">
        <v>3054</v>
      </c>
      <c r="O105" s="26" t="s">
        <v>54</v>
      </c>
      <c r="P105" s="5" t="s">
        <v>425</v>
      </c>
      <c r="Q105" s="5" t="s">
        <v>559</v>
      </c>
      <c r="R105" s="24">
        <v>43281</v>
      </c>
      <c r="S105" s="24">
        <v>43281</v>
      </c>
      <c r="T105" s="5"/>
    </row>
    <row r="106" spans="1:20" s="27" customFormat="1" ht="39.75" customHeight="1" x14ac:dyDescent="0.25">
      <c r="A106" s="23">
        <v>2018</v>
      </c>
      <c r="B106" s="24">
        <v>43191</v>
      </c>
      <c r="C106" s="24">
        <v>43281</v>
      </c>
      <c r="D106" s="5" t="s">
        <v>156</v>
      </c>
      <c r="E106" s="5" t="s">
        <v>433</v>
      </c>
      <c r="F106" s="5" t="s">
        <v>95</v>
      </c>
      <c r="G106" s="14" t="s">
        <v>434</v>
      </c>
      <c r="H106" s="5" t="s">
        <v>435</v>
      </c>
      <c r="I106" s="5" t="s">
        <v>436</v>
      </c>
      <c r="J106" s="23" t="s">
        <v>564</v>
      </c>
      <c r="K106" s="10">
        <v>9000</v>
      </c>
      <c r="L106" s="10">
        <v>9000</v>
      </c>
      <c r="M106" s="10">
        <v>0</v>
      </c>
      <c r="N106" s="10">
        <v>4760</v>
      </c>
      <c r="O106" s="26" t="s">
        <v>54</v>
      </c>
      <c r="P106" s="5" t="s">
        <v>425</v>
      </c>
      <c r="Q106" s="5" t="s">
        <v>559</v>
      </c>
      <c r="R106" s="24">
        <v>43281</v>
      </c>
      <c r="S106" s="24">
        <v>43281</v>
      </c>
      <c r="T106" s="5"/>
    </row>
    <row r="107" spans="1:20" s="27" customFormat="1" ht="39.75" customHeight="1" x14ac:dyDescent="0.25">
      <c r="A107" s="23">
        <v>2018</v>
      </c>
      <c r="B107" s="24">
        <v>43191</v>
      </c>
      <c r="C107" s="24">
        <v>43281</v>
      </c>
      <c r="D107" s="5" t="s">
        <v>156</v>
      </c>
      <c r="E107" s="5" t="s">
        <v>437</v>
      </c>
      <c r="F107" s="5" t="s">
        <v>95</v>
      </c>
      <c r="G107" s="14" t="s">
        <v>438</v>
      </c>
      <c r="H107" s="5" t="s">
        <v>439</v>
      </c>
      <c r="I107" s="5" t="s">
        <v>424</v>
      </c>
      <c r="J107" s="23" t="s">
        <v>564</v>
      </c>
      <c r="K107" s="10">
        <v>80</v>
      </c>
      <c r="L107" s="10">
        <v>80</v>
      </c>
      <c r="M107" s="10">
        <v>0</v>
      </c>
      <c r="N107" s="10">
        <v>17</v>
      </c>
      <c r="O107" s="26" t="s">
        <v>54</v>
      </c>
      <c r="P107" s="5" t="s">
        <v>425</v>
      </c>
      <c r="Q107" s="5" t="s">
        <v>559</v>
      </c>
      <c r="R107" s="24">
        <v>43281</v>
      </c>
      <c r="S107" s="24">
        <v>43281</v>
      </c>
      <c r="T107" s="5"/>
    </row>
    <row r="108" spans="1:20" s="27" customFormat="1" ht="39.75" customHeight="1" x14ac:dyDescent="0.25">
      <c r="A108" s="23">
        <v>2018</v>
      </c>
      <c r="B108" s="24">
        <v>43191</v>
      </c>
      <c r="C108" s="24">
        <v>43281</v>
      </c>
      <c r="D108" s="5" t="s">
        <v>156</v>
      </c>
      <c r="E108" s="5" t="s">
        <v>433</v>
      </c>
      <c r="F108" s="5" t="s">
        <v>95</v>
      </c>
      <c r="G108" s="14" t="s">
        <v>434</v>
      </c>
      <c r="H108" s="5" t="s">
        <v>435</v>
      </c>
      <c r="I108" s="5" t="s">
        <v>436</v>
      </c>
      <c r="J108" s="23" t="s">
        <v>564</v>
      </c>
      <c r="K108" s="10">
        <v>3400</v>
      </c>
      <c r="L108" s="10">
        <v>3400</v>
      </c>
      <c r="M108" s="10">
        <v>0</v>
      </c>
      <c r="N108" s="10">
        <v>2105</v>
      </c>
      <c r="O108" s="26" t="s">
        <v>54</v>
      </c>
      <c r="P108" s="5" t="s">
        <v>425</v>
      </c>
      <c r="Q108" s="5" t="s">
        <v>559</v>
      </c>
      <c r="R108" s="24">
        <v>43281</v>
      </c>
      <c r="S108" s="24">
        <v>43281</v>
      </c>
      <c r="T108" s="5"/>
    </row>
    <row r="109" spans="1:20" s="27" customFormat="1" ht="39.75" customHeight="1" x14ac:dyDescent="0.25">
      <c r="A109" s="23">
        <v>2018</v>
      </c>
      <c r="B109" s="24">
        <v>43191</v>
      </c>
      <c r="C109" s="24">
        <v>43281</v>
      </c>
      <c r="D109" s="5" t="s">
        <v>156</v>
      </c>
      <c r="E109" s="5" t="s">
        <v>440</v>
      </c>
      <c r="F109" s="5" t="s">
        <v>95</v>
      </c>
      <c r="G109" s="14" t="s">
        <v>441</v>
      </c>
      <c r="H109" s="5" t="s">
        <v>442</v>
      </c>
      <c r="I109" s="5" t="s">
        <v>443</v>
      </c>
      <c r="J109" s="23" t="s">
        <v>564</v>
      </c>
      <c r="K109" s="10">
        <v>240</v>
      </c>
      <c r="L109" s="10">
        <v>240</v>
      </c>
      <c r="M109" s="10">
        <v>0</v>
      </c>
      <c r="N109" s="10">
        <v>172</v>
      </c>
      <c r="O109" s="26" t="s">
        <v>54</v>
      </c>
      <c r="P109" s="5" t="s">
        <v>425</v>
      </c>
      <c r="Q109" s="5" t="s">
        <v>559</v>
      </c>
      <c r="R109" s="24">
        <v>43281</v>
      </c>
      <c r="S109" s="24">
        <v>43281</v>
      </c>
      <c r="T109" s="5"/>
    </row>
    <row r="110" spans="1:20" s="27" customFormat="1" ht="39.75" customHeight="1" x14ac:dyDescent="0.25">
      <c r="A110" s="23">
        <v>2018</v>
      </c>
      <c r="B110" s="24">
        <v>43191</v>
      </c>
      <c r="C110" s="24">
        <v>43281</v>
      </c>
      <c r="D110" s="5" t="s">
        <v>156</v>
      </c>
      <c r="E110" s="5" t="s">
        <v>444</v>
      </c>
      <c r="F110" s="5" t="s">
        <v>95</v>
      </c>
      <c r="G110" s="14" t="s">
        <v>445</v>
      </c>
      <c r="H110" s="5" t="s">
        <v>446</v>
      </c>
      <c r="I110" s="5" t="s">
        <v>424</v>
      </c>
      <c r="J110" s="23" t="s">
        <v>564</v>
      </c>
      <c r="K110" s="10">
        <v>50</v>
      </c>
      <c r="L110" s="10">
        <v>50</v>
      </c>
      <c r="M110" s="10">
        <v>0</v>
      </c>
      <c r="N110" s="10">
        <v>8</v>
      </c>
      <c r="O110" s="26" t="s">
        <v>54</v>
      </c>
      <c r="P110" s="5" t="s">
        <v>425</v>
      </c>
      <c r="Q110" s="5" t="s">
        <v>559</v>
      </c>
      <c r="R110" s="24">
        <v>43281</v>
      </c>
      <c r="S110" s="24">
        <v>43281</v>
      </c>
      <c r="T110" s="5"/>
    </row>
    <row r="111" spans="1:20" s="27" customFormat="1" ht="39.75" customHeight="1" x14ac:dyDescent="0.25">
      <c r="A111" s="23">
        <v>2018</v>
      </c>
      <c r="B111" s="24">
        <v>43191</v>
      </c>
      <c r="C111" s="24">
        <v>43281</v>
      </c>
      <c r="D111" s="5" t="s">
        <v>156</v>
      </c>
      <c r="E111" s="5" t="s">
        <v>447</v>
      </c>
      <c r="F111" s="5" t="s">
        <v>95</v>
      </c>
      <c r="G111" s="14" t="s">
        <v>448</v>
      </c>
      <c r="H111" s="5" t="s">
        <v>449</v>
      </c>
      <c r="I111" s="5" t="s">
        <v>450</v>
      </c>
      <c r="J111" s="23" t="s">
        <v>564</v>
      </c>
      <c r="K111" s="10">
        <v>2000</v>
      </c>
      <c r="L111" s="10">
        <v>2000</v>
      </c>
      <c r="M111" s="10">
        <v>0</v>
      </c>
      <c r="N111" s="10">
        <v>976</v>
      </c>
      <c r="O111" s="26" t="s">
        <v>54</v>
      </c>
      <c r="P111" s="5" t="s">
        <v>425</v>
      </c>
      <c r="Q111" s="5" t="s">
        <v>559</v>
      </c>
      <c r="R111" s="24">
        <v>43281</v>
      </c>
      <c r="S111" s="24">
        <v>43281</v>
      </c>
      <c r="T111" s="5"/>
    </row>
    <row r="112" spans="1:20" s="27" customFormat="1" ht="39.75" customHeight="1" x14ac:dyDescent="0.25">
      <c r="A112" s="23">
        <v>2018</v>
      </c>
      <c r="B112" s="24">
        <v>43191</v>
      </c>
      <c r="C112" s="24">
        <v>43281</v>
      </c>
      <c r="D112" s="5" t="s">
        <v>156</v>
      </c>
      <c r="E112" s="5" t="s">
        <v>451</v>
      </c>
      <c r="F112" s="5" t="s">
        <v>95</v>
      </c>
      <c r="G112" s="14" t="s">
        <v>452</v>
      </c>
      <c r="H112" s="5" t="s">
        <v>1611</v>
      </c>
      <c r="I112" s="5" t="s">
        <v>453</v>
      </c>
      <c r="J112" s="23" t="s">
        <v>564</v>
      </c>
      <c r="K112" s="28">
        <v>300</v>
      </c>
      <c r="L112" s="28">
        <v>300</v>
      </c>
      <c r="M112" s="10">
        <v>0</v>
      </c>
      <c r="N112" s="10">
        <v>366</v>
      </c>
      <c r="O112" s="26" t="s">
        <v>54</v>
      </c>
      <c r="P112" s="5" t="s">
        <v>454</v>
      </c>
      <c r="Q112" s="5" t="s">
        <v>560</v>
      </c>
      <c r="R112" s="24">
        <v>43281</v>
      </c>
      <c r="S112" s="24">
        <v>43281</v>
      </c>
      <c r="T112" s="5"/>
    </row>
    <row r="113" spans="1:20" s="27" customFormat="1" ht="39.75" customHeight="1" x14ac:dyDescent="0.25">
      <c r="A113" s="23">
        <v>2018</v>
      </c>
      <c r="B113" s="24">
        <v>43191</v>
      </c>
      <c r="C113" s="24">
        <v>43281</v>
      </c>
      <c r="D113" s="5" t="s">
        <v>156</v>
      </c>
      <c r="E113" s="5" t="s">
        <v>455</v>
      </c>
      <c r="F113" s="5" t="s">
        <v>95</v>
      </c>
      <c r="G113" s="14" t="s">
        <v>456</v>
      </c>
      <c r="H113" s="5" t="s">
        <v>1612</v>
      </c>
      <c r="I113" s="5" t="s">
        <v>457</v>
      </c>
      <c r="J113" s="23" t="s">
        <v>564</v>
      </c>
      <c r="K113" s="28">
        <v>112.5</v>
      </c>
      <c r="L113" s="28">
        <v>112.5</v>
      </c>
      <c r="M113" s="10">
        <v>0</v>
      </c>
      <c r="N113" s="10">
        <v>110</v>
      </c>
      <c r="O113" s="26" t="s">
        <v>54</v>
      </c>
      <c r="P113" s="5" t="s">
        <v>454</v>
      </c>
      <c r="Q113" s="5" t="s">
        <v>560</v>
      </c>
      <c r="R113" s="24">
        <v>43281</v>
      </c>
      <c r="S113" s="24">
        <v>43281</v>
      </c>
      <c r="T113" s="5"/>
    </row>
    <row r="114" spans="1:20" s="27" customFormat="1" ht="39.75" customHeight="1" x14ac:dyDescent="0.25">
      <c r="A114" s="23">
        <v>2018</v>
      </c>
      <c r="B114" s="24">
        <v>43191</v>
      </c>
      <c r="C114" s="24">
        <v>43281</v>
      </c>
      <c r="D114" s="5" t="s">
        <v>156</v>
      </c>
      <c r="E114" s="5" t="s">
        <v>1613</v>
      </c>
      <c r="F114" s="5" t="s">
        <v>95</v>
      </c>
      <c r="G114" s="14" t="s">
        <v>1614</v>
      </c>
      <c r="H114" s="5" t="s">
        <v>458</v>
      </c>
      <c r="I114" s="5" t="s">
        <v>459</v>
      </c>
      <c r="J114" s="23" t="s">
        <v>564</v>
      </c>
      <c r="K114" s="28">
        <v>112.5</v>
      </c>
      <c r="L114" s="28">
        <v>112.5</v>
      </c>
      <c r="M114" s="10">
        <v>0</v>
      </c>
      <c r="N114" s="10">
        <v>0</v>
      </c>
      <c r="O114" s="26" t="s">
        <v>54</v>
      </c>
      <c r="P114" s="5" t="s">
        <v>454</v>
      </c>
      <c r="Q114" s="5" t="s">
        <v>560</v>
      </c>
      <c r="R114" s="24">
        <v>43281</v>
      </c>
      <c r="S114" s="24">
        <v>43281</v>
      </c>
      <c r="T114" s="5"/>
    </row>
    <row r="115" spans="1:20" s="27" customFormat="1" ht="39.75" customHeight="1" x14ac:dyDescent="0.25">
      <c r="A115" s="23">
        <v>2018</v>
      </c>
      <c r="B115" s="24">
        <v>43191</v>
      </c>
      <c r="C115" s="24">
        <v>43281</v>
      </c>
      <c r="D115" s="5" t="s">
        <v>156</v>
      </c>
      <c r="E115" s="5" t="s">
        <v>460</v>
      </c>
      <c r="F115" s="5" t="s">
        <v>95</v>
      </c>
      <c r="G115" s="14" t="s">
        <v>461</v>
      </c>
      <c r="H115" s="5" t="s">
        <v>462</v>
      </c>
      <c r="I115" s="5" t="s">
        <v>463</v>
      </c>
      <c r="J115" s="23" t="s">
        <v>564</v>
      </c>
      <c r="K115" s="28">
        <v>90</v>
      </c>
      <c r="L115" s="28">
        <v>90</v>
      </c>
      <c r="M115" s="10">
        <v>0</v>
      </c>
      <c r="N115" s="10">
        <v>17</v>
      </c>
      <c r="O115" s="26" t="s">
        <v>54</v>
      </c>
      <c r="P115" s="5" t="s">
        <v>454</v>
      </c>
      <c r="Q115" s="5" t="s">
        <v>560</v>
      </c>
      <c r="R115" s="24">
        <v>43281</v>
      </c>
      <c r="S115" s="24">
        <v>43281</v>
      </c>
      <c r="T115" s="5"/>
    </row>
    <row r="116" spans="1:20" s="27" customFormat="1" ht="39.75" customHeight="1" x14ac:dyDescent="0.25">
      <c r="A116" s="23">
        <v>2018</v>
      </c>
      <c r="B116" s="24">
        <v>43191</v>
      </c>
      <c r="C116" s="24">
        <v>43281</v>
      </c>
      <c r="D116" s="5" t="s">
        <v>156</v>
      </c>
      <c r="E116" s="5" t="s">
        <v>464</v>
      </c>
      <c r="F116" s="5" t="s">
        <v>95</v>
      </c>
      <c r="G116" s="14" t="s">
        <v>465</v>
      </c>
      <c r="H116" s="5" t="s">
        <v>466</v>
      </c>
      <c r="I116" s="5" t="s">
        <v>467</v>
      </c>
      <c r="J116" s="23" t="s">
        <v>564</v>
      </c>
      <c r="K116" s="28">
        <v>75</v>
      </c>
      <c r="L116" s="28">
        <v>75</v>
      </c>
      <c r="M116" s="10">
        <v>0</v>
      </c>
      <c r="N116" s="10">
        <v>80</v>
      </c>
      <c r="O116" s="26" t="s">
        <v>54</v>
      </c>
      <c r="P116" s="5" t="s">
        <v>454</v>
      </c>
      <c r="Q116" s="5" t="s">
        <v>560</v>
      </c>
      <c r="R116" s="24">
        <v>43281</v>
      </c>
      <c r="S116" s="24">
        <v>43281</v>
      </c>
      <c r="T116" s="5"/>
    </row>
    <row r="117" spans="1:20" s="27" customFormat="1" ht="39.75" customHeight="1" x14ac:dyDescent="0.25">
      <c r="A117" s="23">
        <v>2018</v>
      </c>
      <c r="B117" s="24">
        <v>43191</v>
      </c>
      <c r="C117" s="24">
        <v>43281</v>
      </c>
      <c r="D117" s="5" t="s">
        <v>156</v>
      </c>
      <c r="E117" s="5" t="s">
        <v>468</v>
      </c>
      <c r="F117" s="5" t="s">
        <v>95</v>
      </c>
      <c r="G117" s="14" t="s">
        <v>469</v>
      </c>
      <c r="H117" s="5" t="s">
        <v>470</v>
      </c>
      <c r="I117" s="5" t="s">
        <v>471</v>
      </c>
      <c r="J117" s="23" t="s">
        <v>564</v>
      </c>
      <c r="K117" s="28">
        <v>180</v>
      </c>
      <c r="L117" s="28">
        <v>180</v>
      </c>
      <c r="M117" s="10">
        <v>0</v>
      </c>
      <c r="N117" s="10">
        <v>296</v>
      </c>
      <c r="O117" s="26" t="s">
        <v>54</v>
      </c>
      <c r="P117" s="5" t="s">
        <v>454</v>
      </c>
      <c r="Q117" s="5" t="s">
        <v>560</v>
      </c>
      <c r="R117" s="24">
        <v>43281</v>
      </c>
      <c r="S117" s="24">
        <v>43281</v>
      </c>
      <c r="T117" s="5"/>
    </row>
    <row r="118" spans="1:20" s="27" customFormat="1" ht="39.75" customHeight="1" x14ac:dyDescent="0.25">
      <c r="A118" s="23">
        <v>2018</v>
      </c>
      <c r="B118" s="24">
        <v>43191</v>
      </c>
      <c r="C118" s="24">
        <v>43281</v>
      </c>
      <c r="D118" s="5" t="s">
        <v>156</v>
      </c>
      <c r="E118" s="5" t="s">
        <v>472</v>
      </c>
      <c r="F118" s="5" t="s">
        <v>95</v>
      </c>
      <c r="G118" s="14" t="s">
        <v>473</v>
      </c>
      <c r="H118" s="5" t="s">
        <v>474</v>
      </c>
      <c r="I118" s="5" t="s">
        <v>475</v>
      </c>
      <c r="J118" s="23" t="s">
        <v>564</v>
      </c>
      <c r="K118" s="28">
        <v>1.5</v>
      </c>
      <c r="L118" s="28">
        <v>1.5</v>
      </c>
      <c r="M118" s="10">
        <v>0</v>
      </c>
      <c r="N118" s="10">
        <v>2</v>
      </c>
      <c r="O118" s="26" t="s">
        <v>54</v>
      </c>
      <c r="P118" s="5" t="s">
        <v>454</v>
      </c>
      <c r="Q118" s="5" t="s">
        <v>560</v>
      </c>
      <c r="R118" s="24">
        <v>43281</v>
      </c>
      <c r="S118" s="24">
        <v>43281</v>
      </c>
      <c r="T118" s="5"/>
    </row>
    <row r="119" spans="1:20" s="27" customFormat="1" ht="39.75" customHeight="1" x14ac:dyDescent="0.25">
      <c r="A119" s="23">
        <v>2018</v>
      </c>
      <c r="B119" s="24">
        <v>43191</v>
      </c>
      <c r="C119" s="24">
        <v>43281</v>
      </c>
      <c r="D119" s="5" t="s">
        <v>156</v>
      </c>
      <c r="E119" s="5" t="s">
        <v>476</v>
      </c>
      <c r="F119" s="5" t="s">
        <v>95</v>
      </c>
      <c r="G119" s="14" t="s">
        <v>477</v>
      </c>
      <c r="H119" s="5" t="s">
        <v>478</v>
      </c>
      <c r="I119" s="5" t="s">
        <v>479</v>
      </c>
      <c r="J119" s="23" t="s">
        <v>564</v>
      </c>
      <c r="K119" s="28">
        <v>24</v>
      </c>
      <c r="L119" s="28">
        <v>24</v>
      </c>
      <c r="M119" s="10">
        <v>0</v>
      </c>
      <c r="N119" s="10">
        <v>5</v>
      </c>
      <c r="O119" s="26" t="s">
        <v>54</v>
      </c>
      <c r="P119" s="5" t="s">
        <v>454</v>
      </c>
      <c r="Q119" s="5" t="s">
        <v>560</v>
      </c>
      <c r="R119" s="24">
        <v>43281</v>
      </c>
      <c r="S119" s="24">
        <v>43281</v>
      </c>
      <c r="T119" s="5"/>
    </row>
    <row r="120" spans="1:20" s="27" customFormat="1" ht="39.75" customHeight="1" x14ac:dyDescent="0.25">
      <c r="A120" s="23">
        <v>2018</v>
      </c>
      <c r="B120" s="24">
        <v>43191</v>
      </c>
      <c r="C120" s="24">
        <v>43281</v>
      </c>
      <c r="D120" s="5" t="s">
        <v>156</v>
      </c>
      <c r="E120" s="5" t="s">
        <v>480</v>
      </c>
      <c r="F120" s="5" t="s">
        <v>95</v>
      </c>
      <c r="G120" s="14" t="s">
        <v>481</v>
      </c>
      <c r="H120" s="5" t="s">
        <v>482</v>
      </c>
      <c r="I120" s="5" t="s">
        <v>483</v>
      </c>
      <c r="J120" s="23" t="s">
        <v>564</v>
      </c>
      <c r="K120" s="28">
        <v>90</v>
      </c>
      <c r="L120" s="28">
        <v>90</v>
      </c>
      <c r="M120" s="10">
        <v>0</v>
      </c>
      <c r="N120" s="10">
        <v>216</v>
      </c>
      <c r="O120" s="26" t="s">
        <v>54</v>
      </c>
      <c r="P120" s="5" t="s">
        <v>454</v>
      </c>
      <c r="Q120" s="5" t="s">
        <v>560</v>
      </c>
      <c r="R120" s="24">
        <v>43281</v>
      </c>
      <c r="S120" s="24">
        <v>43281</v>
      </c>
      <c r="T120" s="5"/>
    </row>
    <row r="121" spans="1:20" s="27" customFormat="1" ht="39.75" customHeight="1" x14ac:dyDescent="0.25">
      <c r="A121" s="23">
        <v>2018</v>
      </c>
      <c r="B121" s="24">
        <v>43191</v>
      </c>
      <c r="C121" s="24">
        <v>43281</v>
      </c>
      <c r="D121" s="5" t="s">
        <v>156</v>
      </c>
      <c r="E121" s="5" t="s">
        <v>484</v>
      </c>
      <c r="F121" s="5" t="s">
        <v>95</v>
      </c>
      <c r="G121" s="14" t="s">
        <v>485</v>
      </c>
      <c r="H121" s="5"/>
      <c r="I121" s="5" t="s">
        <v>486</v>
      </c>
      <c r="J121" s="23" t="s">
        <v>564</v>
      </c>
      <c r="K121" s="28">
        <v>9</v>
      </c>
      <c r="L121" s="28">
        <v>9</v>
      </c>
      <c r="M121" s="10">
        <v>0</v>
      </c>
      <c r="N121" s="10">
        <v>3</v>
      </c>
      <c r="O121" s="26" t="s">
        <v>54</v>
      </c>
      <c r="P121" s="5" t="s">
        <v>454</v>
      </c>
      <c r="Q121" s="5" t="s">
        <v>560</v>
      </c>
      <c r="R121" s="24">
        <v>43281</v>
      </c>
      <c r="S121" s="24">
        <v>43281</v>
      </c>
      <c r="T121" s="5"/>
    </row>
    <row r="122" spans="1:20" s="27" customFormat="1" ht="39.75" customHeight="1" x14ac:dyDescent="0.25">
      <c r="A122" s="23">
        <v>2018</v>
      </c>
      <c r="B122" s="24">
        <v>43191</v>
      </c>
      <c r="C122" s="24">
        <v>43281</v>
      </c>
      <c r="D122" s="5" t="s">
        <v>156</v>
      </c>
      <c r="E122" s="5" t="s">
        <v>487</v>
      </c>
      <c r="F122" s="5" t="s">
        <v>95</v>
      </c>
      <c r="G122" s="14" t="s">
        <v>488</v>
      </c>
      <c r="H122" s="5" t="s">
        <v>489</v>
      </c>
      <c r="I122" s="5" t="s">
        <v>490</v>
      </c>
      <c r="J122" s="23" t="s">
        <v>564</v>
      </c>
      <c r="K122" s="28">
        <v>180</v>
      </c>
      <c r="L122" s="28">
        <v>180</v>
      </c>
      <c r="M122" s="10">
        <v>0</v>
      </c>
      <c r="N122" s="10">
        <v>87</v>
      </c>
      <c r="O122" s="26" t="s">
        <v>54</v>
      </c>
      <c r="P122" s="5" t="s">
        <v>454</v>
      </c>
      <c r="Q122" s="5" t="s">
        <v>560</v>
      </c>
      <c r="R122" s="24">
        <v>43281</v>
      </c>
      <c r="S122" s="24">
        <v>43281</v>
      </c>
      <c r="T122" s="5"/>
    </row>
    <row r="123" spans="1:20" s="27" customFormat="1" ht="39.75" customHeight="1" x14ac:dyDescent="0.25">
      <c r="A123" s="23">
        <v>2018</v>
      </c>
      <c r="B123" s="24">
        <v>43191</v>
      </c>
      <c r="C123" s="24">
        <v>43281</v>
      </c>
      <c r="D123" s="5" t="s">
        <v>156</v>
      </c>
      <c r="E123" s="5" t="s">
        <v>491</v>
      </c>
      <c r="F123" s="5" t="s">
        <v>95</v>
      </c>
      <c r="G123" s="14" t="s">
        <v>492</v>
      </c>
      <c r="H123" s="5" t="s">
        <v>493</v>
      </c>
      <c r="I123" s="5" t="s">
        <v>494</v>
      </c>
      <c r="J123" s="23" t="s">
        <v>564</v>
      </c>
      <c r="K123" s="28">
        <v>37.5</v>
      </c>
      <c r="L123" s="28">
        <v>37.5</v>
      </c>
      <c r="M123" s="10">
        <v>0</v>
      </c>
      <c r="N123" s="10">
        <v>9</v>
      </c>
      <c r="O123" s="26" t="s">
        <v>54</v>
      </c>
      <c r="P123" s="5" t="s">
        <v>454</v>
      </c>
      <c r="Q123" s="5" t="s">
        <v>560</v>
      </c>
      <c r="R123" s="24">
        <v>43281</v>
      </c>
      <c r="S123" s="24">
        <v>43281</v>
      </c>
      <c r="T123" s="5"/>
    </row>
    <row r="124" spans="1:20" s="27" customFormat="1" ht="39.75" customHeight="1" x14ac:dyDescent="0.25">
      <c r="A124" s="23">
        <v>2018</v>
      </c>
      <c r="B124" s="24">
        <v>43191</v>
      </c>
      <c r="C124" s="24">
        <v>43281</v>
      </c>
      <c r="D124" s="5" t="s">
        <v>156</v>
      </c>
      <c r="E124" s="5" t="s">
        <v>495</v>
      </c>
      <c r="F124" s="5" t="s">
        <v>95</v>
      </c>
      <c r="G124" s="14" t="s">
        <v>496</v>
      </c>
      <c r="H124" s="5" t="s">
        <v>497</v>
      </c>
      <c r="I124" s="5" t="s">
        <v>498</v>
      </c>
      <c r="J124" s="23" t="s">
        <v>564</v>
      </c>
      <c r="K124" s="28">
        <v>3</v>
      </c>
      <c r="L124" s="28">
        <v>3</v>
      </c>
      <c r="M124" s="10">
        <v>0</v>
      </c>
      <c r="N124" s="10">
        <v>0</v>
      </c>
      <c r="O124" s="26" t="s">
        <v>54</v>
      </c>
      <c r="P124" s="5" t="s">
        <v>454</v>
      </c>
      <c r="Q124" s="5" t="s">
        <v>560</v>
      </c>
      <c r="R124" s="24">
        <v>43281</v>
      </c>
      <c r="S124" s="24">
        <v>43281</v>
      </c>
      <c r="T124" s="5"/>
    </row>
    <row r="125" spans="1:20" s="27" customFormat="1" ht="39.75" customHeight="1" x14ac:dyDescent="0.25">
      <c r="A125" s="23">
        <v>2018</v>
      </c>
      <c r="B125" s="24">
        <v>43191</v>
      </c>
      <c r="C125" s="24">
        <v>43281</v>
      </c>
      <c r="D125" s="5" t="s">
        <v>156</v>
      </c>
      <c r="E125" s="5" t="s">
        <v>499</v>
      </c>
      <c r="F125" s="5" t="s">
        <v>95</v>
      </c>
      <c r="G125" s="14" t="s">
        <v>500</v>
      </c>
      <c r="H125" s="5" t="s">
        <v>501</v>
      </c>
      <c r="I125" s="5" t="s">
        <v>502</v>
      </c>
      <c r="J125" s="23" t="s">
        <v>564</v>
      </c>
      <c r="K125" s="28">
        <v>3</v>
      </c>
      <c r="L125" s="28">
        <v>3</v>
      </c>
      <c r="M125" s="10">
        <v>0</v>
      </c>
      <c r="N125" s="10">
        <v>3</v>
      </c>
      <c r="O125" s="26" t="s">
        <v>54</v>
      </c>
      <c r="P125" s="5" t="s">
        <v>454</v>
      </c>
      <c r="Q125" s="5" t="s">
        <v>560</v>
      </c>
      <c r="R125" s="24">
        <v>43281</v>
      </c>
      <c r="S125" s="24">
        <v>43281</v>
      </c>
      <c r="T125" s="5"/>
    </row>
    <row r="126" spans="1:20" s="27" customFormat="1" ht="39.75" customHeight="1" x14ac:dyDescent="0.25">
      <c r="A126" s="23">
        <v>2018</v>
      </c>
      <c r="B126" s="24">
        <v>43191</v>
      </c>
      <c r="C126" s="24">
        <v>43281</v>
      </c>
      <c r="D126" s="5" t="s">
        <v>156</v>
      </c>
      <c r="E126" s="5" t="s">
        <v>503</v>
      </c>
      <c r="F126" s="5" t="s">
        <v>95</v>
      </c>
      <c r="G126" s="14" t="s">
        <v>504</v>
      </c>
      <c r="H126" s="5" t="s">
        <v>505</v>
      </c>
      <c r="I126" s="5" t="s">
        <v>506</v>
      </c>
      <c r="J126" s="23" t="s">
        <v>564</v>
      </c>
      <c r="K126" s="28">
        <v>3</v>
      </c>
      <c r="L126" s="28">
        <v>3</v>
      </c>
      <c r="M126" s="10">
        <v>0</v>
      </c>
      <c r="N126" s="10">
        <v>2</v>
      </c>
      <c r="O126" s="26" t="s">
        <v>54</v>
      </c>
      <c r="P126" s="5" t="s">
        <v>454</v>
      </c>
      <c r="Q126" s="5" t="s">
        <v>560</v>
      </c>
      <c r="R126" s="24">
        <v>43281</v>
      </c>
      <c r="S126" s="24">
        <v>43281</v>
      </c>
      <c r="T126" s="5"/>
    </row>
    <row r="127" spans="1:20" s="27" customFormat="1" ht="39.75" customHeight="1" x14ac:dyDescent="0.25">
      <c r="A127" s="23">
        <v>2018</v>
      </c>
      <c r="B127" s="24">
        <v>43191</v>
      </c>
      <c r="C127" s="24">
        <v>43281</v>
      </c>
      <c r="D127" s="5" t="s">
        <v>156</v>
      </c>
      <c r="E127" s="5" t="s">
        <v>1615</v>
      </c>
      <c r="F127" s="5" t="s">
        <v>95</v>
      </c>
      <c r="G127" s="14" t="s">
        <v>1616</v>
      </c>
      <c r="H127" s="5" t="s">
        <v>1617</v>
      </c>
      <c r="I127" s="5" t="s">
        <v>507</v>
      </c>
      <c r="J127" s="23" t="s">
        <v>564</v>
      </c>
      <c r="K127" s="28">
        <v>3</v>
      </c>
      <c r="L127" s="28">
        <v>3</v>
      </c>
      <c r="M127" s="10">
        <v>0</v>
      </c>
      <c r="N127" s="10">
        <v>0</v>
      </c>
      <c r="O127" s="26" t="s">
        <v>54</v>
      </c>
      <c r="P127" s="5" t="s">
        <v>454</v>
      </c>
      <c r="Q127" s="5" t="s">
        <v>560</v>
      </c>
      <c r="R127" s="24">
        <v>43281</v>
      </c>
      <c r="S127" s="24">
        <v>43281</v>
      </c>
      <c r="T127" s="5"/>
    </row>
    <row r="128" spans="1:20" s="27" customFormat="1" ht="39.75" customHeight="1" x14ac:dyDescent="0.25">
      <c r="A128" s="23">
        <v>2018</v>
      </c>
      <c r="B128" s="24">
        <v>43191</v>
      </c>
      <c r="C128" s="24">
        <v>43281</v>
      </c>
      <c r="D128" s="5" t="s">
        <v>156</v>
      </c>
      <c r="E128" s="5" t="s">
        <v>508</v>
      </c>
      <c r="F128" s="5" t="s">
        <v>95</v>
      </c>
      <c r="G128" s="14" t="s">
        <v>509</v>
      </c>
      <c r="H128" s="5" t="s">
        <v>1618</v>
      </c>
      <c r="I128" s="5" t="s">
        <v>510</v>
      </c>
      <c r="J128" s="23" t="s">
        <v>564</v>
      </c>
      <c r="K128" s="28">
        <v>72</v>
      </c>
      <c r="L128" s="28">
        <v>72</v>
      </c>
      <c r="M128" s="10">
        <v>0</v>
      </c>
      <c r="N128" s="10">
        <v>41</v>
      </c>
      <c r="O128" s="26" t="s">
        <v>54</v>
      </c>
      <c r="P128" s="5" t="s">
        <v>454</v>
      </c>
      <c r="Q128" s="5" t="s">
        <v>560</v>
      </c>
      <c r="R128" s="24">
        <v>43281</v>
      </c>
      <c r="S128" s="24">
        <v>43281</v>
      </c>
      <c r="T128" s="5"/>
    </row>
    <row r="129" spans="1:20" s="27" customFormat="1" ht="39.75" customHeight="1" x14ac:dyDescent="0.25">
      <c r="A129" s="23">
        <v>2018</v>
      </c>
      <c r="B129" s="24">
        <v>43191</v>
      </c>
      <c r="C129" s="24">
        <v>43281</v>
      </c>
      <c r="D129" s="5" t="s">
        <v>156</v>
      </c>
      <c r="E129" s="5" t="s">
        <v>511</v>
      </c>
      <c r="F129" s="5" t="s">
        <v>95</v>
      </c>
      <c r="G129" s="14" t="s">
        <v>512</v>
      </c>
      <c r="H129" s="5" t="s">
        <v>1619</v>
      </c>
      <c r="I129" s="5" t="s">
        <v>513</v>
      </c>
      <c r="J129" s="23" t="s">
        <v>564</v>
      </c>
      <c r="K129" s="28">
        <v>72</v>
      </c>
      <c r="L129" s="28">
        <v>72</v>
      </c>
      <c r="M129" s="10">
        <v>0</v>
      </c>
      <c r="N129" s="10">
        <v>39</v>
      </c>
      <c r="O129" s="26" t="s">
        <v>54</v>
      </c>
      <c r="P129" s="5" t="s">
        <v>454</v>
      </c>
      <c r="Q129" s="5" t="s">
        <v>560</v>
      </c>
      <c r="R129" s="24">
        <v>43281</v>
      </c>
      <c r="S129" s="24">
        <v>43281</v>
      </c>
      <c r="T129" s="5"/>
    </row>
    <row r="130" spans="1:20" s="27" customFormat="1" ht="39.75" customHeight="1" x14ac:dyDescent="0.25">
      <c r="A130" s="23">
        <v>2018</v>
      </c>
      <c r="B130" s="24">
        <v>43191</v>
      </c>
      <c r="C130" s="24">
        <v>43281</v>
      </c>
      <c r="D130" s="5" t="s">
        <v>156</v>
      </c>
      <c r="E130" s="5" t="s">
        <v>514</v>
      </c>
      <c r="F130" s="5" t="s">
        <v>95</v>
      </c>
      <c r="G130" s="14" t="s">
        <v>515</v>
      </c>
      <c r="H130" s="5" t="s">
        <v>516</v>
      </c>
      <c r="I130" s="5" t="s">
        <v>517</v>
      </c>
      <c r="J130" s="23" t="s">
        <v>564</v>
      </c>
      <c r="K130" s="28">
        <v>18.75</v>
      </c>
      <c r="L130" s="28">
        <v>18.75</v>
      </c>
      <c r="M130" s="10">
        <v>0</v>
      </c>
      <c r="N130" s="10">
        <v>28</v>
      </c>
      <c r="O130" s="26" t="s">
        <v>54</v>
      </c>
      <c r="P130" s="5" t="s">
        <v>454</v>
      </c>
      <c r="Q130" s="5" t="s">
        <v>560</v>
      </c>
      <c r="R130" s="24">
        <v>43281</v>
      </c>
      <c r="S130" s="24">
        <v>43281</v>
      </c>
      <c r="T130" s="5"/>
    </row>
    <row r="131" spans="1:20" s="27" customFormat="1" ht="39.75" customHeight="1" x14ac:dyDescent="0.25">
      <c r="A131" s="23">
        <v>2018</v>
      </c>
      <c r="B131" s="24">
        <v>43191</v>
      </c>
      <c r="C131" s="24">
        <v>43281</v>
      </c>
      <c r="D131" s="5" t="s">
        <v>156</v>
      </c>
      <c r="E131" s="5" t="s">
        <v>518</v>
      </c>
      <c r="F131" s="5" t="s">
        <v>95</v>
      </c>
      <c r="G131" s="14" t="s">
        <v>519</v>
      </c>
      <c r="H131" s="5" t="s">
        <v>520</v>
      </c>
      <c r="I131" s="5" t="s">
        <v>521</v>
      </c>
      <c r="J131" s="23" t="s">
        <v>564</v>
      </c>
      <c r="K131" s="28">
        <v>22.5</v>
      </c>
      <c r="L131" s="28">
        <v>22.5</v>
      </c>
      <c r="M131" s="10">
        <v>0</v>
      </c>
      <c r="N131" s="10">
        <v>84</v>
      </c>
      <c r="O131" s="26" t="s">
        <v>54</v>
      </c>
      <c r="P131" s="5" t="s">
        <v>454</v>
      </c>
      <c r="Q131" s="5" t="s">
        <v>560</v>
      </c>
      <c r="R131" s="24">
        <v>43281</v>
      </c>
      <c r="S131" s="24">
        <v>43281</v>
      </c>
      <c r="T131" s="5"/>
    </row>
    <row r="132" spans="1:20" s="27" customFormat="1" ht="39.75" customHeight="1" x14ac:dyDescent="0.25">
      <c r="A132" s="23">
        <v>2018</v>
      </c>
      <c r="B132" s="24">
        <v>43191</v>
      </c>
      <c r="C132" s="24">
        <v>43281</v>
      </c>
      <c r="D132" s="5" t="s">
        <v>156</v>
      </c>
      <c r="E132" s="5" t="s">
        <v>1620</v>
      </c>
      <c r="F132" s="5" t="s">
        <v>95</v>
      </c>
      <c r="G132" s="14" t="s">
        <v>1621</v>
      </c>
      <c r="H132" s="5" t="s">
        <v>522</v>
      </c>
      <c r="I132" s="5" t="s">
        <v>1622</v>
      </c>
      <c r="J132" s="23" t="s">
        <v>564</v>
      </c>
      <c r="K132" s="28">
        <v>7.5</v>
      </c>
      <c r="L132" s="28">
        <v>7.5</v>
      </c>
      <c r="M132" s="10">
        <v>0</v>
      </c>
      <c r="N132" s="10">
        <v>0</v>
      </c>
      <c r="O132" s="26" t="s">
        <v>54</v>
      </c>
      <c r="P132" s="5" t="s">
        <v>454</v>
      </c>
      <c r="Q132" s="5" t="s">
        <v>560</v>
      </c>
      <c r="R132" s="24">
        <v>43281</v>
      </c>
      <c r="S132" s="24">
        <v>43281</v>
      </c>
      <c r="T132" s="5"/>
    </row>
    <row r="133" spans="1:20" s="27" customFormat="1" ht="39.75" customHeight="1" x14ac:dyDescent="0.25">
      <c r="A133" s="23">
        <v>2018</v>
      </c>
      <c r="B133" s="24">
        <v>43191</v>
      </c>
      <c r="C133" s="24">
        <v>43281</v>
      </c>
      <c r="D133" s="5" t="s">
        <v>156</v>
      </c>
      <c r="E133" s="5" t="s">
        <v>523</v>
      </c>
      <c r="F133" s="5" t="s">
        <v>95</v>
      </c>
      <c r="G133" s="14" t="s">
        <v>524</v>
      </c>
      <c r="H133" s="5" t="s">
        <v>525</v>
      </c>
      <c r="I133" s="5" t="s">
        <v>526</v>
      </c>
      <c r="J133" s="23" t="s">
        <v>564</v>
      </c>
      <c r="K133" s="10">
        <v>127</v>
      </c>
      <c r="L133" s="10">
        <v>127</v>
      </c>
      <c r="M133" s="10">
        <v>0</v>
      </c>
      <c r="N133" s="10">
        <v>84</v>
      </c>
      <c r="O133" s="26" t="s">
        <v>54</v>
      </c>
      <c r="P133" s="5" t="s">
        <v>527</v>
      </c>
      <c r="Q133" s="5" t="s">
        <v>561</v>
      </c>
      <c r="R133" s="24">
        <v>43281</v>
      </c>
      <c r="S133" s="24">
        <v>43281</v>
      </c>
      <c r="T133" s="5"/>
    </row>
    <row r="134" spans="1:20" s="27" customFormat="1" ht="39.75" customHeight="1" x14ac:dyDescent="0.25">
      <c r="A134" s="23">
        <v>2018</v>
      </c>
      <c r="B134" s="24">
        <v>43191</v>
      </c>
      <c r="C134" s="24">
        <v>43281</v>
      </c>
      <c r="D134" s="5" t="s">
        <v>156</v>
      </c>
      <c r="E134" s="5" t="s">
        <v>528</v>
      </c>
      <c r="F134" s="5" t="s">
        <v>95</v>
      </c>
      <c r="G134" s="14" t="s">
        <v>529</v>
      </c>
      <c r="H134" s="5" t="s">
        <v>525</v>
      </c>
      <c r="I134" s="5" t="s">
        <v>530</v>
      </c>
      <c r="J134" s="23" t="s">
        <v>564</v>
      </c>
      <c r="K134" s="10">
        <v>45434</v>
      </c>
      <c r="L134" s="10">
        <v>45434</v>
      </c>
      <c r="M134" s="10">
        <v>0</v>
      </c>
      <c r="N134" s="10">
        <v>48291</v>
      </c>
      <c r="O134" s="26" t="s">
        <v>54</v>
      </c>
      <c r="P134" s="5" t="s">
        <v>527</v>
      </c>
      <c r="Q134" s="5" t="s">
        <v>561</v>
      </c>
      <c r="R134" s="24">
        <v>43281</v>
      </c>
      <c r="S134" s="24">
        <v>43281</v>
      </c>
      <c r="T134" s="5"/>
    </row>
    <row r="135" spans="1:20" s="27" customFormat="1" ht="39.75" customHeight="1" x14ac:dyDescent="0.25">
      <c r="A135" s="23">
        <v>2018</v>
      </c>
      <c r="B135" s="24">
        <v>43191</v>
      </c>
      <c r="C135" s="24">
        <v>43281</v>
      </c>
      <c r="D135" s="5" t="s">
        <v>156</v>
      </c>
      <c r="E135" s="5" t="s">
        <v>531</v>
      </c>
      <c r="F135" s="5" t="s">
        <v>95</v>
      </c>
      <c r="G135" s="14" t="s">
        <v>532</v>
      </c>
      <c r="H135" s="5" t="s">
        <v>525</v>
      </c>
      <c r="I135" s="5" t="s">
        <v>339</v>
      </c>
      <c r="J135" s="23" t="s">
        <v>564</v>
      </c>
      <c r="K135" s="10">
        <v>24428</v>
      </c>
      <c r="L135" s="10">
        <v>24428</v>
      </c>
      <c r="M135" s="10">
        <v>0</v>
      </c>
      <c r="N135" s="10">
        <v>17343</v>
      </c>
      <c r="O135" s="26" t="s">
        <v>54</v>
      </c>
      <c r="P135" s="5" t="s">
        <v>527</v>
      </c>
      <c r="Q135" s="5" t="s">
        <v>561</v>
      </c>
      <c r="R135" s="24">
        <v>43281</v>
      </c>
      <c r="S135" s="24">
        <v>43281</v>
      </c>
      <c r="T135" s="5"/>
    </row>
    <row r="136" spans="1:20" s="27" customFormat="1" ht="39.75" customHeight="1" x14ac:dyDescent="0.25">
      <c r="A136" s="23">
        <v>2018</v>
      </c>
      <c r="B136" s="24">
        <v>43191</v>
      </c>
      <c r="C136" s="24">
        <v>43281</v>
      </c>
      <c r="D136" s="5" t="s">
        <v>156</v>
      </c>
      <c r="E136" s="5" t="s">
        <v>533</v>
      </c>
      <c r="F136" s="5" t="s">
        <v>95</v>
      </c>
      <c r="G136" s="14" t="s">
        <v>534</v>
      </c>
      <c r="H136" s="5" t="s">
        <v>525</v>
      </c>
      <c r="I136" s="5" t="s">
        <v>526</v>
      </c>
      <c r="J136" s="23" t="s">
        <v>564</v>
      </c>
      <c r="K136" s="10">
        <v>31</v>
      </c>
      <c r="L136" s="10">
        <v>31</v>
      </c>
      <c r="M136" s="10">
        <v>0</v>
      </c>
      <c r="N136" s="10">
        <v>16</v>
      </c>
      <c r="O136" s="26" t="s">
        <v>54</v>
      </c>
      <c r="P136" s="5" t="s">
        <v>527</v>
      </c>
      <c r="Q136" s="5" t="s">
        <v>561</v>
      </c>
      <c r="R136" s="24">
        <v>43281</v>
      </c>
      <c r="S136" s="24">
        <v>43281</v>
      </c>
      <c r="T136" s="5"/>
    </row>
    <row r="137" spans="1:20" s="27" customFormat="1" ht="39.75" customHeight="1" x14ac:dyDescent="0.25">
      <c r="A137" s="23">
        <v>2018</v>
      </c>
      <c r="B137" s="24">
        <v>43191</v>
      </c>
      <c r="C137" s="24">
        <v>43281</v>
      </c>
      <c r="D137" s="5" t="s">
        <v>156</v>
      </c>
      <c r="E137" s="5" t="s">
        <v>535</v>
      </c>
      <c r="F137" s="5" t="s">
        <v>95</v>
      </c>
      <c r="G137" s="14" t="s">
        <v>536</v>
      </c>
      <c r="H137" s="5" t="s">
        <v>525</v>
      </c>
      <c r="I137" s="5" t="s">
        <v>301</v>
      </c>
      <c r="J137" s="23" t="s">
        <v>564</v>
      </c>
      <c r="K137" s="10">
        <v>10</v>
      </c>
      <c r="L137" s="10">
        <v>10</v>
      </c>
      <c r="M137" s="10">
        <v>0</v>
      </c>
      <c r="N137" s="10">
        <v>6</v>
      </c>
      <c r="O137" s="26" t="s">
        <v>54</v>
      </c>
      <c r="P137" s="5" t="s">
        <v>527</v>
      </c>
      <c r="Q137" s="5" t="s">
        <v>561</v>
      </c>
      <c r="R137" s="24">
        <v>43281</v>
      </c>
      <c r="S137" s="24">
        <v>43281</v>
      </c>
      <c r="T137" s="5"/>
    </row>
    <row r="138" spans="1:20" s="27" customFormat="1" ht="39.75" customHeight="1" x14ac:dyDescent="0.25">
      <c r="A138" s="23">
        <v>2018</v>
      </c>
      <c r="B138" s="24">
        <v>43191</v>
      </c>
      <c r="C138" s="24">
        <v>43281</v>
      </c>
      <c r="D138" s="5" t="s">
        <v>156</v>
      </c>
      <c r="E138" s="5" t="s">
        <v>537</v>
      </c>
      <c r="F138" s="5" t="s">
        <v>95</v>
      </c>
      <c r="G138" s="14" t="s">
        <v>538</v>
      </c>
      <c r="H138" s="5" t="s">
        <v>539</v>
      </c>
      <c r="I138" s="5" t="s">
        <v>301</v>
      </c>
      <c r="J138" s="23" t="s">
        <v>564</v>
      </c>
      <c r="K138" s="10">
        <v>2240</v>
      </c>
      <c r="L138" s="10">
        <v>2240</v>
      </c>
      <c r="M138" s="10">
        <v>0</v>
      </c>
      <c r="N138" s="10">
        <v>582</v>
      </c>
      <c r="O138" s="26" t="s">
        <v>54</v>
      </c>
      <c r="P138" s="5" t="s">
        <v>527</v>
      </c>
      <c r="Q138" s="5" t="s">
        <v>561</v>
      </c>
      <c r="R138" s="24">
        <v>43281</v>
      </c>
      <c r="S138" s="24">
        <v>43281</v>
      </c>
      <c r="T138" s="5"/>
    </row>
    <row r="139" spans="1:20" s="27" customFormat="1" ht="39.75" customHeight="1" x14ac:dyDescent="0.25">
      <c r="A139" s="23">
        <v>2018</v>
      </c>
      <c r="B139" s="24">
        <v>43191</v>
      </c>
      <c r="C139" s="24">
        <v>43281</v>
      </c>
      <c r="D139" s="5" t="s">
        <v>156</v>
      </c>
      <c r="E139" s="5" t="s">
        <v>540</v>
      </c>
      <c r="F139" s="5" t="s">
        <v>95</v>
      </c>
      <c r="G139" s="14" t="s">
        <v>541</v>
      </c>
      <c r="H139" s="5" t="s">
        <v>542</v>
      </c>
      <c r="I139" s="5" t="s">
        <v>301</v>
      </c>
      <c r="J139" s="23" t="s">
        <v>564</v>
      </c>
      <c r="K139" s="10">
        <v>24</v>
      </c>
      <c r="L139" s="10">
        <v>24</v>
      </c>
      <c r="M139" s="10">
        <v>0</v>
      </c>
      <c r="N139" s="10">
        <v>20</v>
      </c>
      <c r="O139" s="26" t="s">
        <v>54</v>
      </c>
      <c r="P139" s="5" t="s">
        <v>527</v>
      </c>
      <c r="Q139" s="5" t="s">
        <v>561</v>
      </c>
      <c r="R139" s="24">
        <v>43281</v>
      </c>
      <c r="S139" s="24">
        <v>43281</v>
      </c>
      <c r="T139" s="5"/>
    </row>
    <row r="140" spans="1:20" s="27" customFormat="1" ht="39.75" customHeight="1" x14ac:dyDescent="0.25">
      <c r="A140" s="23">
        <v>2018</v>
      </c>
      <c r="B140" s="24">
        <v>43191</v>
      </c>
      <c r="C140" s="24">
        <v>43281</v>
      </c>
      <c r="D140" s="5" t="s">
        <v>156</v>
      </c>
      <c r="E140" s="5" t="s">
        <v>543</v>
      </c>
      <c r="F140" s="5" t="s">
        <v>95</v>
      </c>
      <c r="G140" s="14" t="s">
        <v>544</v>
      </c>
      <c r="H140" s="5" t="s">
        <v>545</v>
      </c>
      <c r="I140" s="5" t="s">
        <v>301</v>
      </c>
      <c r="J140" s="23" t="s">
        <v>564</v>
      </c>
      <c r="K140" s="10">
        <v>8</v>
      </c>
      <c r="L140" s="10">
        <v>8</v>
      </c>
      <c r="M140" s="10">
        <v>0</v>
      </c>
      <c r="N140" s="10">
        <v>25</v>
      </c>
      <c r="O140" s="26" t="s">
        <v>54</v>
      </c>
      <c r="P140" s="5" t="s">
        <v>527</v>
      </c>
      <c r="Q140" s="5" t="s">
        <v>561</v>
      </c>
      <c r="R140" s="24">
        <v>43281</v>
      </c>
      <c r="S140" s="24">
        <v>43281</v>
      </c>
      <c r="T140" s="5"/>
    </row>
    <row r="141" spans="1:20" s="27" customFormat="1" ht="39.75" customHeight="1" x14ac:dyDescent="0.25">
      <c r="A141" s="23">
        <v>2018</v>
      </c>
      <c r="B141" s="24">
        <v>43191</v>
      </c>
      <c r="C141" s="24">
        <v>43281</v>
      </c>
      <c r="D141" s="5" t="s">
        <v>156</v>
      </c>
      <c r="E141" s="5" t="s">
        <v>546</v>
      </c>
      <c r="F141" s="5" t="s">
        <v>95</v>
      </c>
      <c r="G141" s="14" t="s">
        <v>547</v>
      </c>
      <c r="H141" s="5" t="s">
        <v>525</v>
      </c>
      <c r="I141" s="5" t="s">
        <v>415</v>
      </c>
      <c r="J141" s="23" t="s">
        <v>564</v>
      </c>
      <c r="K141" s="10">
        <v>23</v>
      </c>
      <c r="L141" s="10">
        <v>23</v>
      </c>
      <c r="M141" s="10">
        <v>0</v>
      </c>
      <c r="N141" s="10">
        <v>14</v>
      </c>
      <c r="O141" s="26" t="s">
        <v>54</v>
      </c>
      <c r="P141" s="5" t="s">
        <v>548</v>
      </c>
      <c r="Q141" s="5" t="s">
        <v>561</v>
      </c>
      <c r="R141" s="24">
        <v>43281</v>
      </c>
      <c r="S141" s="24">
        <v>43281</v>
      </c>
      <c r="T141" s="29"/>
    </row>
    <row r="142" spans="1:20" s="27" customFormat="1" ht="39.75" customHeight="1" x14ac:dyDescent="0.25">
      <c r="A142" s="23">
        <v>2018</v>
      </c>
      <c r="B142" s="24">
        <v>43191</v>
      </c>
      <c r="C142" s="24">
        <v>43281</v>
      </c>
      <c r="D142" s="5" t="s">
        <v>1623</v>
      </c>
      <c r="E142" s="5" t="s">
        <v>1263</v>
      </c>
      <c r="F142" s="10" t="s">
        <v>96</v>
      </c>
      <c r="G142" s="14" t="s">
        <v>562</v>
      </c>
      <c r="H142" s="5" t="s">
        <v>563</v>
      </c>
      <c r="I142" s="5" t="s">
        <v>526</v>
      </c>
      <c r="J142" s="23" t="s">
        <v>564</v>
      </c>
      <c r="K142" s="10">
        <v>0</v>
      </c>
      <c r="L142" s="10">
        <v>1500</v>
      </c>
      <c r="M142" s="10">
        <v>500</v>
      </c>
      <c r="N142" s="10">
        <v>58</v>
      </c>
      <c r="O142" s="26" t="s">
        <v>54</v>
      </c>
      <c r="P142" s="5" t="s">
        <v>571</v>
      </c>
      <c r="Q142" s="5" t="s">
        <v>565</v>
      </c>
      <c r="R142" s="24">
        <v>43281</v>
      </c>
      <c r="S142" s="24">
        <v>43281</v>
      </c>
      <c r="T142" s="30" t="s">
        <v>1255</v>
      </c>
    </row>
    <row r="143" spans="1:20" s="31" customFormat="1" ht="39.75" customHeight="1" x14ac:dyDescent="0.25">
      <c r="A143" s="23">
        <v>2018</v>
      </c>
      <c r="B143" s="24">
        <v>43191</v>
      </c>
      <c r="C143" s="24">
        <v>43281</v>
      </c>
      <c r="D143" s="5" t="s">
        <v>1623</v>
      </c>
      <c r="E143" s="5" t="s">
        <v>1256</v>
      </c>
      <c r="F143" s="10" t="s">
        <v>96</v>
      </c>
      <c r="G143" s="14" t="s">
        <v>566</v>
      </c>
      <c r="H143" s="5" t="s">
        <v>563</v>
      </c>
      <c r="I143" s="5" t="s">
        <v>526</v>
      </c>
      <c r="J143" s="23" t="s">
        <v>564</v>
      </c>
      <c r="K143" s="10">
        <v>0</v>
      </c>
      <c r="L143" s="10">
        <v>1500</v>
      </c>
      <c r="M143" s="10">
        <v>0</v>
      </c>
      <c r="N143" s="10">
        <v>330</v>
      </c>
      <c r="O143" s="26" t="s">
        <v>54</v>
      </c>
      <c r="P143" s="5" t="s">
        <v>571</v>
      </c>
      <c r="Q143" s="5" t="s">
        <v>565</v>
      </c>
      <c r="R143" s="24">
        <v>43281</v>
      </c>
      <c r="S143" s="24">
        <v>43281</v>
      </c>
      <c r="T143" s="30" t="s">
        <v>1624</v>
      </c>
    </row>
    <row r="144" spans="1:20" s="27" customFormat="1" ht="39.75" customHeight="1" x14ac:dyDescent="0.25">
      <c r="A144" s="23">
        <v>2018</v>
      </c>
      <c r="B144" s="24">
        <v>43191</v>
      </c>
      <c r="C144" s="24">
        <v>43281</v>
      </c>
      <c r="D144" s="5" t="s">
        <v>1623</v>
      </c>
      <c r="E144" s="5" t="s">
        <v>568</v>
      </c>
      <c r="F144" s="10" t="s">
        <v>96</v>
      </c>
      <c r="G144" s="14" t="s">
        <v>569</v>
      </c>
      <c r="H144" s="5" t="s">
        <v>1625</v>
      </c>
      <c r="I144" s="5" t="s">
        <v>570</v>
      </c>
      <c r="J144" s="23" t="s">
        <v>564</v>
      </c>
      <c r="K144" s="10">
        <v>0</v>
      </c>
      <c r="L144" s="10">
        <v>320000</v>
      </c>
      <c r="M144" s="10">
        <v>0</v>
      </c>
      <c r="N144" s="10">
        <v>121097</v>
      </c>
      <c r="O144" s="26" t="s">
        <v>54</v>
      </c>
      <c r="P144" s="5" t="s">
        <v>571</v>
      </c>
      <c r="Q144" s="5" t="s">
        <v>567</v>
      </c>
      <c r="R144" s="24">
        <v>43281</v>
      </c>
      <c r="S144" s="24">
        <v>43281</v>
      </c>
      <c r="T144" s="30" t="s">
        <v>1264</v>
      </c>
    </row>
    <row r="145" spans="1:26" s="27" customFormat="1" ht="39.75" customHeight="1" x14ac:dyDescent="0.25">
      <c r="A145" s="23">
        <v>2018</v>
      </c>
      <c r="B145" s="24">
        <v>43191</v>
      </c>
      <c r="C145" s="24">
        <v>43281</v>
      </c>
      <c r="D145" s="5" t="s">
        <v>1623</v>
      </c>
      <c r="E145" s="5" t="s">
        <v>572</v>
      </c>
      <c r="F145" s="10" t="s">
        <v>96</v>
      </c>
      <c r="G145" s="14" t="s">
        <v>569</v>
      </c>
      <c r="H145" s="5" t="s">
        <v>1625</v>
      </c>
      <c r="I145" s="5" t="s">
        <v>1482</v>
      </c>
      <c r="J145" s="23" t="s">
        <v>564</v>
      </c>
      <c r="K145" s="10">
        <v>0</v>
      </c>
      <c r="L145" s="10">
        <v>37200</v>
      </c>
      <c r="M145" s="10">
        <v>0</v>
      </c>
      <c r="N145" s="10">
        <v>5995</v>
      </c>
      <c r="O145" s="26" t="s">
        <v>54</v>
      </c>
      <c r="P145" s="5" t="s">
        <v>571</v>
      </c>
      <c r="Q145" s="5" t="s">
        <v>567</v>
      </c>
      <c r="R145" s="24">
        <v>43281</v>
      </c>
      <c r="S145" s="24">
        <v>43281</v>
      </c>
      <c r="T145" s="30" t="s">
        <v>1264</v>
      </c>
    </row>
    <row r="146" spans="1:26" s="27" customFormat="1" ht="39.75" customHeight="1" x14ac:dyDescent="0.25">
      <c r="A146" s="23">
        <v>2018</v>
      </c>
      <c r="B146" s="24">
        <v>43191</v>
      </c>
      <c r="C146" s="24">
        <v>43281</v>
      </c>
      <c r="D146" s="5" t="s">
        <v>1623</v>
      </c>
      <c r="E146" s="5" t="s">
        <v>573</v>
      </c>
      <c r="F146" s="10" t="s">
        <v>96</v>
      </c>
      <c r="G146" s="14" t="s">
        <v>569</v>
      </c>
      <c r="H146" s="5" t="s">
        <v>1625</v>
      </c>
      <c r="I146" s="5" t="s">
        <v>574</v>
      </c>
      <c r="J146" s="23" t="s">
        <v>564</v>
      </c>
      <c r="K146" s="10">
        <v>0</v>
      </c>
      <c r="L146" s="10">
        <v>15000</v>
      </c>
      <c r="M146" s="10">
        <v>0</v>
      </c>
      <c r="N146" s="10">
        <v>117</v>
      </c>
      <c r="O146" s="26" t="s">
        <v>54</v>
      </c>
      <c r="P146" s="5" t="s">
        <v>571</v>
      </c>
      <c r="Q146" s="5" t="s">
        <v>567</v>
      </c>
      <c r="R146" s="24">
        <v>43281</v>
      </c>
      <c r="S146" s="24">
        <v>43281</v>
      </c>
      <c r="T146" s="30" t="s">
        <v>1264</v>
      </c>
    </row>
    <row r="147" spans="1:26" s="27" customFormat="1" ht="39.75" customHeight="1" x14ac:dyDescent="0.25">
      <c r="A147" s="23">
        <v>2018</v>
      </c>
      <c r="B147" s="24">
        <v>43191</v>
      </c>
      <c r="C147" s="24">
        <v>43281</v>
      </c>
      <c r="D147" s="5" t="s">
        <v>1623</v>
      </c>
      <c r="E147" s="5" t="s">
        <v>1626</v>
      </c>
      <c r="F147" s="10" t="s">
        <v>96</v>
      </c>
      <c r="G147" s="14" t="s">
        <v>569</v>
      </c>
      <c r="H147" s="5" t="s">
        <v>1625</v>
      </c>
      <c r="I147" s="5" t="s">
        <v>575</v>
      </c>
      <c r="J147" s="23" t="s">
        <v>564</v>
      </c>
      <c r="K147" s="10">
        <v>0</v>
      </c>
      <c r="L147" s="10">
        <v>25</v>
      </c>
      <c r="M147" s="10">
        <v>0</v>
      </c>
      <c r="N147" s="10">
        <v>14</v>
      </c>
      <c r="O147" s="26" t="s">
        <v>54</v>
      </c>
      <c r="P147" s="5" t="s">
        <v>571</v>
      </c>
      <c r="Q147" s="5" t="s">
        <v>567</v>
      </c>
      <c r="R147" s="24">
        <v>43281</v>
      </c>
      <c r="S147" s="24">
        <v>43281</v>
      </c>
      <c r="T147" s="30" t="s">
        <v>1264</v>
      </c>
    </row>
    <row r="148" spans="1:26" s="27" customFormat="1" ht="39.75" customHeight="1" x14ac:dyDescent="0.25">
      <c r="A148" s="23">
        <v>2018</v>
      </c>
      <c r="B148" s="24">
        <v>43191</v>
      </c>
      <c r="C148" s="24">
        <v>43281</v>
      </c>
      <c r="D148" s="5" t="s">
        <v>1623</v>
      </c>
      <c r="E148" s="5" t="s">
        <v>1265</v>
      </c>
      <c r="F148" s="10" t="s">
        <v>96</v>
      </c>
      <c r="G148" s="14" t="s">
        <v>569</v>
      </c>
      <c r="H148" s="5" t="s">
        <v>1625</v>
      </c>
      <c r="I148" s="5" t="s">
        <v>321</v>
      </c>
      <c r="J148" s="23" t="s">
        <v>564</v>
      </c>
      <c r="K148" s="10">
        <v>0</v>
      </c>
      <c r="L148" s="10">
        <v>15000</v>
      </c>
      <c r="M148" s="10">
        <v>0</v>
      </c>
      <c r="N148" s="10">
        <v>3715</v>
      </c>
      <c r="O148" s="26" t="s">
        <v>54</v>
      </c>
      <c r="P148" s="5" t="s">
        <v>571</v>
      </c>
      <c r="Q148" s="5" t="s">
        <v>567</v>
      </c>
      <c r="R148" s="24">
        <v>43281</v>
      </c>
      <c r="S148" s="24">
        <v>43281</v>
      </c>
      <c r="T148" s="30" t="s">
        <v>1264</v>
      </c>
    </row>
    <row r="149" spans="1:26" s="27" customFormat="1" ht="39.75" customHeight="1" x14ac:dyDescent="0.25">
      <c r="A149" s="23">
        <v>2018</v>
      </c>
      <c r="B149" s="24">
        <v>43191</v>
      </c>
      <c r="C149" s="24">
        <v>43281</v>
      </c>
      <c r="D149" s="5" t="s">
        <v>1623</v>
      </c>
      <c r="E149" s="5" t="s">
        <v>576</v>
      </c>
      <c r="F149" s="10" t="s">
        <v>96</v>
      </c>
      <c r="G149" s="14" t="s">
        <v>569</v>
      </c>
      <c r="H149" s="5" t="s">
        <v>1625</v>
      </c>
      <c r="I149" s="5" t="s">
        <v>415</v>
      </c>
      <c r="J149" s="23" t="s">
        <v>564</v>
      </c>
      <c r="K149" s="10">
        <v>0</v>
      </c>
      <c r="L149" s="10">
        <v>15</v>
      </c>
      <c r="M149" s="10">
        <v>0</v>
      </c>
      <c r="N149" s="10">
        <v>6</v>
      </c>
      <c r="O149" s="26" t="s">
        <v>54</v>
      </c>
      <c r="P149" s="5" t="s">
        <v>571</v>
      </c>
      <c r="Q149" s="5" t="s">
        <v>567</v>
      </c>
      <c r="R149" s="24">
        <v>43281</v>
      </c>
      <c r="S149" s="24">
        <v>43281</v>
      </c>
      <c r="T149" s="30" t="s">
        <v>1264</v>
      </c>
    </row>
    <row r="150" spans="1:26" s="27" customFormat="1" ht="39.75" customHeight="1" x14ac:dyDescent="0.25">
      <c r="A150" s="23">
        <v>2018</v>
      </c>
      <c r="B150" s="24">
        <v>43191</v>
      </c>
      <c r="C150" s="24">
        <v>43281</v>
      </c>
      <c r="D150" s="5" t="s">
        <v>1623</v>
      </c>
      <c r="E150" s="5" t="s">
        <v>577</v>
      </c>
      <c r="F150" s="10" t="s">
        <v>96</v>
      </c>
      <c r="G150" s="14" t="s">
        <v>569</v>
      </c>
      <c r="H150" s="5" t="s">
        <v>1625</v>
      </c>
      <c r="I150" s="5" t="s">
        <v>579</v>
      </c>
      <c r="J150" s="23" t="s">
        <v>564</v>
      </c>
      <c r="K150" s="10">
        <v>0</v>
      </c>
      <c r="L150" s="10">
        <v>1500</v>
      </c>
      <c r="M150" s="10">
        <v>0</v>
      </c>
      <c r="N150" s="10">
        <v>1084</v>
      </c>
      <c r="O150" s="26" t="s">
        <v>54</v>
      </c>
      <c r="P150" s="5" t="s">
        <v>571</v>
      </c>
      <c r="Q150" s="5" t="s">
        <v>567</v>
      </c>
      <c r="R150" s="24">
        <v>43281</v>
      </c>
      <c r="S150" s="24">
        <v>43281</v>
      </c>
      <c r="T150" s="30" t="s">
        <v>1264</v>
      </c>
    </row>
    <row r="151" spans="1:26" s="27" customFormat="1" ht="39.75" customHeight="1" x14ac:dyDescent="0.2">
      <c r="A151" s="23">
        <v>2018</v>
      </c>
      <c r="B151" s="24">
        <v>43191</v>
      </c>
      <c r="C151" s="24">
        <v>43281</v>
      </c>
      <c r="D151" s="5" t="s">
        <v>1623</v>
      </c>
      <c r="E151" s="5" t="s">
        <v>578</v>
      </c>
      <c r="F151" s="10" t="s">
        <v>96</v>
      </c>
      <c r="G151" s="14" t="s">
        <v>569</v>
      </c>
      <c r="H151" s="5" t="s">
        <v>1625</v>
      </c>
      <c r="I151" s="5" t="s">
        <v>579</v>
      </c>
      <c r="J151" s="23" t="s">
        <v>564</v>
      </c>
      <c r="K151" s="10">
        <v>0</v>
      </c>
      <c r="L151" s="10">
        <v>500</v>
      </c>
      <c r="M151" s="10">
        <v>0</v>
      </c>
      <c r="N151" s="10">
        <v>278</v>
      </c>
      <c r="O151" s="26" t="s">
        <v>54</v>
      </c>
      <c r="P151" s="5" t="s">
        <v>571</v>
      </c>
      <c r="Q151" s="5" t="s">
        <v>567</v>
      </c>
      <c r="R151" s="24">
        <v>43281</v>
      </c>
      <c r="S151" s="24">
        <v>43281</v>
      </c>
      <c r="T151" s="30" t="s">
        <v>1264</v>
      </c>
      <c r="U151" s="32"/>
      <c r="V151" s="32"/>
      <c r="W151" s="32"/>
      <c r="X151" s="32"/>
      <c r="Y151" s="32"/>
      <c r="Z151" s="32"/>
    </row>
    <row r="152" spans="1:26" s="27" customFormat="1" ht="39.75" customHeight="1" x14ac:dyDescent="0.2">
      <c r="A152" s="23">
        <v>2018</v>
      </c>
      <c r="B152" s="24">
        <v>43191</v>
      </c>
      <c r="C152" s="24">
        <v>43281</v>
      </c>
      <c r="D152" s="5" t="s">
        <v>1623</v>
      </c>
      <c r="E152" s="5" t="s">
        <v>580</v>
      </c>
      <c r="F152" s="10" t="s">
        <v>96</v>
      </c>
      <c r="G152" s="14" t="s">
        <v>569</v>
      </c>
      <c r="H152" s="5" t="s">
        <v>1625</v>
      </c>
      <c r="I152" s="5" t="s">
        <v>321</v>
      </c>
      <c r="J152" s="23" t="s">
        <v>564</v>
      </c>
      <c r="K152" s="10">
        <v>0</v>
      </c>
      <c r="L152" s="10">
        <v>2000</v>
      </c>
      <c r="M152" s="10">
        <v>0</v>
      </c>
      <c r="N152" s="10">
        <v>1389</v>
      </c>
      <c r="O152" s="26" t="s">
        <v>54</v>
      </c>
      <c r="P152" s="5" t="s">
        <v>571</v>
      </c>
      <c r="Q152" s="5" t="s">
        <v>567</v>
      </c>
      <c r="R152" s="24">
        <v>43281</v>
      </c>
      <c r="S152" s="24">
        <v>43281</v>
      </c>
      <c r="T152" s="30" t="s">
        <v>1264</v>
      </c>
      <c r="U152" s="32"/>
      <c r="V152" s="32"/>
      <c r="W152" s="32"/>
      <c r="X152" s="32"/>
      <c r="Y152" s="32"/>
      <c r="Z152" s="32"/>
    </row>
    <row r="153" spans="1:26" s="27" customFormat="1" ht="39.75" customHeight="1" x14ac:dyDescent="0.2">
      <c r="A153" s="23">
        <v>2018</v>
      </c>
      <c r="B153" s="24">
        <v>43191</v>
      </c>
      <c r="C153" s="24">
        <v>43281</v>
      </c>
      <c r="D153" s="5" t="s">
        <v>1623</v>
      </c>
      <c r="E153" s="5" t="s">
        <v>581</v>
      </c>
      <c r="F153" s="10" t="s">
        <v>96</v>
      </c>
      <c r="G153" s="14" t="s">
        <v>582</v>
      </c>
      <c r="H153" s="5" t="s">
        <v>583</v>
      </c>
      <c r="I153" s="5" t="s">
        <v>584</v>
      </c>
      <c r="J153" s="23" t="s">
        <v>564</v>
      </c>
      <c r="K153" s="10">
        <v>0</v>
      </c>
      <c r="L153" s="10">
        <v>41</v>
      </c>
      <c r="M153" s="10">
        <v>0</v>
      </c>
      <c r="N153" s="10">
        <v>19</v>
      </c>
      <c r="O153" s="26" t="s">
        <v>54</v>
      </c>
      <c r="P153" s="5" t="s">
        <v>571</v>
      </c>
      <c r="Q153" s="5" t="s">
        <v>1627</v>
      </c>
      <c r="R153" s="24">
        <v>43281</v>
      </c>
      <c r="S153" s="24">
        <v>43281</v>
      </c>
      <c r="T153" s="30" t="s">
        <v>1628</v>
      </c>
      <c r="U153" s="32"/>
      <c r="V153" s="32"/>
      <c r="W153" s="32"/>
      <c r="X153" s="32"/>
      <c r="Y153" s="32"/>
      <c r="Z153" s="32"/>
    </row>
    <row r="154" spans="1:26" s="27" customFormat="1" ht="39.75" customHeight="1" x14ac:dyDescent="0.2">
      <c r="A154" s="23">
        <v>2018</v>
      </c>
      <c r="B154" s="24">
        <v>43191</v>
      </c>
      <c r="C154" s="24">
        <v>43281</v>
      </c>
      <c r="D154" s="5" t="s">
        <v>1623</v>
      </c>
      <c r="E154" s="5" t="s">
        <v>1257</v>
      </c>
      <c r="F154" s="10" t="s">
        <v>96</v>
      </c>
      <c r="G154" s="14" t="s">
        <v>1629</v>
      </c>
      <c r="H154" s="5" t="s">
        <v>1630</v>
      </c>
      <c r="I154" s="5" t="s">
        <v>1393</v>
      </c>
      <c r="J154" s="23" t="s">
        <v>564</v>
      </c>
      <c r="K154" s="10">
        <v>0</v>
      </c>
      <c r="L154" s="10">
        <v>36</v>
      </c>
      <c r="M154" s="10">
        <v>0</v>
      </c>
      <c r="N154" s="10">
        <v>22</v>
      </c>
      <c r="O154" s="26" t="s">
        <v>54</v>
      </c>
      <c r="P154" s="5" t="s">
        <v>585</v>
      </c>
      <c r="Q154" s="5" t="s">
        <v>1481</v>
      </c>
      <c r="R154" s="24">
        <v>43281</v>
      </c>
      <c r="S154" s="24">
        <v>43281</v>
      </c>
      <c r="T154" s="30" t="s">
        <v>1631</v>
      </c>
      <c r="U154" s="32"/>
      <c r="V154" s="32"/>
      <c r="W154" s="32"/>
      <c r="X154" s="32"/>
      <c r="Y154" s="32"/>
      <c r="Z154" s="32"/>
    </row>
    <row r="155" spans="1:26" s="27" customFormat="1" ht="39.75" customHeight="1" x14ac:dyDescent="0.2">
      <c r="A155" s="23">
        <v>2018</v>
      </c>
      <c r="B155" s="24">
        <v>43191</v>
      </c>
      <c r="C155" s="24">
        <v>43281</v>
      </c>
      <c r="D155" s="5" t="s">
        <v>1623</v>
      </c>
      <c r="E155" s="5" t="s">
        <v>1257</v>
      </c>
      <c r="F155" s="10" t="s">
        <v>96</v>
      </c>
      <c r="G155" s="14" t="s">
        <v>1629</v>
      </c>
      <c r="H155" s="5" t="s">
        <v>1630</v>
      </c>
      <c r="I155" s="5" t="s">
        <v>1483</v>
      </c>
      <c r="J155" s="23" t="s">
        <v>564</v>
      </c>
      <c r="K155" s="10">
        <v>0</v>
      </c>
      <c r="L155" s="10">
        <v>10000</v>
      </c>
      <c r="M155" s="10">
        <v>0</v>
      </c>
      <c r="N155" s="10">
        <v>7945</v>
      </c>
      <c r="O155" s="26" t="s">
        <v>54</v>
      </c>
      <c r="P155" s="5" t="s">
        <v>585</v>
      </c>
      <c r="Q155" s="5" t="s">
        <v>1481</v>
      </c>
      <c r="R155" s="24">
        <v>43281</v>
      </c>
      <c r="S155" s="24">
        <v>43281</v>
      </c>
      <c r="T155" s="30" t="s">
        <v>1631</v>
      </c>
      <c r="U155" s="32"/>
      <c r="V155" s="32"/>
      <c r="W155" s="32"/>
      <c r="X155" s="32"/>
      <c r="Y155" s="32"/>
      <c r="Z155" s="32"/>
    </row>
    <row r="156" spans="1:26" s="27" customFormat="1" ht="39.75" customHeight="1" x14ac:dyDescent="0.2">
      <c r="A156" s="23">
        <v>2018</v>
      </c>
      <c r="B156" s="24">
        <v>43191</v>
      </c>
      <c r="C156" s="24">
        <v>43281</v>
      </c>
      <c r="D156" s="5" t="s">
        <v>1623</v>
      </c>
      <c r="E156" s="5" t="s">
        <v>1258</v>
      </c>
      <c r="F156" s="10" t="s">
        <v>96</v>
      </c>
      <c r="G156" s="14" t="s">
        <v>1259</v>
      </c>
      <c r="H156" s="5" t="s">
        <v>1632</v>
      </c>
      <c r="I156" s="5" t="s">
        <v>1260</v>
      </c>
      <c r="J156" s="23" t="s">
        <v>564</v>
      </c>
      <c r="K156" s="10">
        <v>0</v>
      </c>
      <c r="L156" s="10">
        <v>12000</v>
      </c>
      <c r="M156" s="10">
        <v>0</v>
      </c>
      <c r="N156" s="10">
        <v>9500</v>
      </c>
      <c r="O156" s="26" t="s">
        <v>54</v>
      </c>
      <c r="P156" s="5" t="s">
        <v>585</v>
      </c>
      <c r="Q156" s="5" t="s">
        <v>1261</v>
      </c>
      <c r="R156" s="24">
        <v>43281</v>
      </c>
      <c r="S156" s="24">
        <v>43281</v>
      </c>
      <c r="T156" s="30" t="s">
        <v>1262</v>
      </c>
      <c r="U156" s="32"/>
      <c r="V156" s="32"/>
      <c r="W156" s="32"/>
      <c r="X156" s="32"/>
      <c r="Y156" s="32"/>
      <c r="Z156" s="32"/>
    </row>
    <row r="157" spans="1:26" s="27" customFormat="1" ht="39.75" customHeight="1" x14ac:dyDescent="0.25">
      <c r="A157" s="23">
        <v>2018</v>
      </c>
      <c r="B157" s="24">
        <v>43191</v>
      </c>
      <c r="C157" s="24">
        <v>43281</v>
      </c>
      <c r="D157" s="5" t="s">
        <v>586</v>
      </c>
      <c r="E157" s="5" t="s">
        <v>587</v>
      </c>
      <c r="F157" s="10" t="s">
        <v>96</v>
      </c>
      <c r="G157" s="14" t="s">
        <v>588</v>
      </c>
      <c r="H157" s="5" t="s">
        <v>589</v>
      </c>
      <c r="I157" s="5" t="s">
        <v>587</v>
      </c>
      <c r="J157" s="23" t="s">
        <v>564</v>
      </c>
      <c r="K157" s="10">
        <v>36</v>
      </c>
      <c r="L157" s="10">
        <v>37</v>
      </c>
      <c r="M157" s="10">
        <v>50</v>
      </c>
      <c r="N157" s="10">
        <v>50</v>
      </c>
      <c r="O157" s="26" t="s">
        <v>54</v>
      </c>
      <c r="P157" s="5" t="s">
        <v>590</v>
      </c>
      <c r="Q157" s="5" t="s">
        <v>668</v>
      </c>
      <c r="R157" s="24">
        <v>43281</v>
      </c>
      <c r="S157" s="24">
        <v>43281</v>
      </c>
      <c r="T157" s="30" t="s">
        <v>1633</v>
      </c>
    </row>
    <row r="158" spans="1:26" s="27" customFormat="1" ht="39.75" customHeight="1" x14ac:dyDescent="0.25">
      <c r="A158" s="23">
        <v>2018</v>
      </c>
      <c r="B158" s="24">
        <v>43191</v>
      </c>
      <c r="C158" s="24">
        <v>43281</v>
      </c>
      <c r="D158" s="5" t="s">
        <v>586</v>
      </c>
      <c r="E158" s="5" t="s">
        <v>591</v>
      </c>
      <c r="F158" s="10" t="s">
        <v>96</v>
      </c>
      <c r="G158" s="14" t="s">
        <v>592</v>
      </c>
      <c r="H158" s="5" t="s">
        <v>593</v>
      </c>
      <c r="I158" s="5" t="s">
        <v>591</v>
      </c>
      <c r="J158" s="23" t="s">
        <v>564</v>
      </c>
      <c r="K158" s="10">
        <v>773</v>
      </c>
      <c r="L158" s="10">
        <v>343</v>
      </c>
      <c r="M158" s="10">
        <v>343</v>
      </c>
      <c r="N158" s="10">
        <v>343</v>
      </c>
      <c r="O158" s="26" t="s">
        <v>54</v>
      </c>
      <c r="P158" s="5" t="s">
        <v>594</v>
      </c>
      <c r="Q158" s="5" t="s">
        <v>669</v>
      </c>
      <c r="R158" s="24">
        <v>43281</v>
      </c>
      <c r="S158" s="24">
        <v>43281</v>
      </c>
      <c r="T158" s="30" t="s">
        <v>1634</v>
      </c>
    </row>
    <row r="159" spans="1:26" s="27" customFormat="1" ht="39.75" customHeight="1" x14ac:dyDescent="0.25">
      <c r="A159" s="23">
        <v>2018</v>
      </c>
      <c r="B159" s="24">
        <v>43191</v>
      </c>
      <c r="C159" s="24">
        <v>43281</v>
      </c>
      <c r="D159" s="5" t="s">
        <v>586</v>
      </c>
      <c r="E159" s="5" t="s">
        <v>595</v>
      </c>
      <c r="F159" s="10" t="s">
        <v>96</v>
      </c>
      <c r="G159" s="14" t="s">
        <v>596</v>
      </c>
      <c r="H159" s="5" t="s">
        <v>597</v>
      </c>
      <c r="I159" s="5" t="s">
        <v>595</v>
      </c>
      <c r="J159" s="23" t="s">
        <v>564</v>
      </c>
      <c r="K159" s="10">
        <v>88</v>
      </c>
      <c r="L159" s="10">
        <v>95</v>
      </c>
      <c r="M159" s="10">
        <v>13</v>
      </c>
      <c r="N159" s="10">
        <v>13</v>
      </c>
      <c r="O159" s="26" t="s">
        <v>55</v>
      </c>
      <c r="P159" s="5" t="s">
        <v>594</v>
      </c>
      <c r="Q159" s="5" t="s">
        <v>670</v>
      </c>
      <c r="R159" s="24">
        <v>43281</v>
      </c>
      <c r="S159" s="24">
        <v>43281</v>
      </c>
      <c r="T159" s="30" t="s">
        <v>1267</v>
      </c>
    </row>
    <row r="160" spans="1:26" s="27" customFormat="1" ht="39.75" customHeight="1" x14ac:dyDescent="0.25">
      <c r="A160" s="23">
        <v>2018</v>
      </c>
      <c r="B160" s="24">
        <v>43191</v>
      </c>
      <c r="C160" s="24">
        <v>43281</v>
      </c>
      <c r="D160" s="5" t="s">
        <v>586</v>
      </c>
      <c r="E160" s="5" t="s">
        <v>598</v>
      </c>
      <c r="F160" s="10" t="s">
        <v>96</v>
      </c>
      <c r="G160" s="14" t="s">
        <v>599</v>
      </c>
      <c r="H160" s="5" t="s">
        <v>600</v>
      </c>
      <c r="I160" s="5" t="s">
        <v>575</v>
      </c>
      <c r="J160" s="23" t="s">
        <v>564</v>
      </c>
      <c r="K160" s="10">
        <v>209</v>
      </c>
      <c r="L160" s="10">
        <v>220</v>
      </c>
      <c r="M160" s="10">
        <v>57</v>
      </c>
      <c r="N160" s="10">
        <v>57</v>
      </c>
      <c r="O160" s="26" t="s">
        <v>54</v>
      </c>
      <c r="P160" s="5" t="s">
        <v>601</v>
      </c>
      <c r="Q160" s="5" t="s">
        <v>1635</v>
      </c>
      <c r="R160" s="24">
        <v>43281</v>
      </c>
      <c r="S160" s="24">
        <v>43281</v>
      </c>
      <c r="T160" s="30" t="s">
        <v>1268</v>
      </c>
    </row>
    <row r="161" spans="1:20" s="27" customFormat="1" ht="39.75" customHeight="1" x14ac:dyDescent="0.25">
      <c r="A161" s="23">
        <v>2018</v>
      </c>
      <c r="B161" s="24">
        <v>43191</v>
      </c>
      <c r="C161" s="24">
        <v>43281</v>
      </c>
      <c r="D161" s="5" t="s">
        <v>586</v>
      </c>
      <c r="E161" s="5" t="s">
        <v>602</v>
      </c>
      <c r="F161" s="10" t="s">
        <v>96</v>
      </c>
      <c r="G161" s="14" t="s">
        <v>603</v>
      </c>
      <c r="H161" s="5" t="s">
        <v>604</v>
      </c>
      <c r="I161" s="5" t="s">
        <v>200</v>
      </c>
      <c r="J161" s="23" t="s">
        <v>564</v>
      </c>
      <c r="K161" s="33">
        <v>935</v>
      </c>
      <c r="L161" s="10">
        <v>852</v>
      </c>
      <c r="M161" s="10">
        <v>843</v>
      </c>
      <c r="N161" s="10">
        <v>843</v>
      </c>
      <c r="O161" s="26" t="s">
        <v>54</v>
      </c>
      <c r="P161" s="5" t="s">
        <v>601</v>
      </c>
      <c r="Q161" s="5" t="s">
        <v>1635</v>
      </c>
      <c r="R161" s="24">
        <v>43281</v>
      </c>
      <c r="S161" s="24">
        <v>43281</v>
      </c>
      <c r="T161" s="30" t="s">
        <v>1636</v>
      </c>
    </row>
    <row r="162" spans="1:20" s="27" customFormat="1" ht="39.75" customHeight="1" x14ac:dyDescent="0.25">
      <c r="A162" s="23">
        <v>2018</v>
      </c>
      <c r="B162" s="24">
        <v>43191</v>
      </c>
      <c r="C162" s="24">
        <v>43281</v>
      </c>
      <c r="D162" s="5" t="s">
        <v>586</v>
      </c>
      <c r="E162" s="5" t="s">
        <v>605</v>
      </c>
      <c r="F162" s="10" t="s">
        <v>96</v>
      </c>
      <c r="G162" s="14" t="s">
        <v>606</v>
      </c>
      <c r="H162" s="5" t="s">
        <v>607</v>
      </c>
      <c r="I162" s="5" t="s">
        <v>339</v>
      </c>
      <c r="J162" s="23" t="s">
        <v>564</v>
      </c>
      <c r="K162" s="10">
        <v>277</v>
      </c>
      <c r="L162" s="10">
        <v>284</v>
      </c>
      <c r="M162" s="10">
        <v>209</v>
      </c>
      <c r="N162" s="10">
        <v>209</v>
      </c>
      <c r="O162" s="26" t="s">
        <v>54</v>
      </c>
      <c r="P162" s="5" t="s">
        <v>601</v>
      </c>
      <c r="Q162" s="5" t="s">
        <v>1635</v>
      </c>
      <c r="R162" s="24">
        <v>43281</v>
      </c>
      <c r="S162" s="24">
        <v>43281</v>
      </c>
      <c r="T162" s="30" t="s">
        <v>1269</v>
      </c>
    </row>
    <row r="163" spans="1:20" s="27" customFormat="1" ht="39.75" customHeight="1" x14ac:dyDescent="0.25">
      <c r="A163" s="23">
        <v>2018</v>
      </c>
      <c r="B163" s="24">
        <v>43191</v>
      </c>
      <c r="C163" s="24">
        <v>43281</v>
      </c>
      <c r="D163" s="5" t="s">
        <v>586</v>
      </c>
      <c r="E163" s="5" t="s">
        <v>608</v>
      </c>
      <c r="F163" s="10" t="s">
        <v>96</v>
      </c>
      <c r="G163" s="14" t="s">
        <v>609</v>
      </c>
      <c r="H163" s="5" t="s">
        <v>610</v>
      </c>
      <c r="I163" s="5" t="s">
        <v>611</v>
      </c>
      <c r="J163" s="23" t="s">
        <v>564</v>
      </c>
      <c r="K163" s="10">
        <v>428</v>
      </c>
      <c r="L163" s="10">
        <v>360</v>
      </c>
      <c r="M163" s="10">
        <v>173</v>
      </c>
      <c r="N163" s="10">
        <v>173</v>
      </c>
      <c r="O163" s="26" t="s">
        <v>54</v>
      </c>
      <c r="P163" s="5" t="s">
        <v>601</v>
      </c>
      <c r="Q163" s="5" t="s">
        <v>671</v>
      </c>
      <c r="R163" s="24">
        <v>43281</v>
      </c>
      <c r="S163" s="24">
        <v>43281</v>
      </c>
      <c r="T163" s="30" t="s">
        <v>1637</v>
      </c>
    </row>
    <row r="164" spans="1:20" s="27" customFormat="1" ht="39.75" customHeight="1" x14ac:dyDescent="0.25">
      <c r="A164" s="23">
        <v>2018</v>
      </c>
      <c r="B164" s="24">
        <v>43191</v>
      </c>
      <c r="C164" s="24">
        <v>43281</v>
      </c>
      <c r="D164" s="5" t="s">
        <v>586</v>
      </c>
      <c r="E164" s="5" t="s">
        <v>612</v>
      </c>
      <c r="F164" s="10" t="s">
        <v>96</v>
      </c>
      <c r="G164" s="14" t="s">
        <v>613</v>
      </c>
      <c r="H164" s="5" t="s">
        <v>614</v>
      </c>
      <c r="I164" s="5" t="s">
        <v>615</v>
      </c>
      <c r="J164" s="23" t="s">
        <v>564</v>
      </c>
      <c r="K164" s="33">
        <v>41826</v>
      </c>
      <c r="L164" s="33">
        <v>35000</v>
      </c>
      <c r="M164" s="33">
        <v>26068</v>
      </c>
      <c r="N164" s="33">
        <v>26068</v>
      </c>
      <c r="O164" s="26" t="s">
        <v>54</v>
      </c>
      <c r="P164" s="5" t="s">
        <v>616</v>
      </c>
      <c r="Q164" s="5" t="s">
        <v>672</v>
      </c>
      <c r="R164" s="24">
        <v>43281</v>
      </c>
      <c r="S164" s="24">
        <v>43281</v>
      </c>
      <c r="T164" s="5" t="s">
        <v>1270</v>
      </c>
    </row>
    <row r="165" spans="1:20" s="27" customFormat="1" ht="39.75" customHeight="1" x14ac:dyDescent="0.25">
      <c r="A165" s="23">
        <v>2018</v>
      </c>
      <c r="B165" s="24">
        <v>43191</v>
      </c>
      <c r="C165" s="24">
        <v>43281</v>
      </c>
      <c r="D165" s="5" t="s">
        <v>586</v>
      </c>
      <c r="E165" s="5" t="s">
        <v>617</v>
      </c>
      <c r="F165" s="10" t="s">
        <v>96</v>
      </c>
      <c r="G165" s="14" t="s">
        <v>618</v>
      </c>
      <c r="H165" s="5" t="s">
        <v>614</v>
      </c>
      <c r="I165" s="5" t="s">
        <v>615</v>
      </c>
      <c r="J165" s="23" t="s">
        <v>564</v>
      </c>
      <c r="K165" s="33">
        <v>21772</v>
      </c>
      <c r="L165" s="33">
        <v>20000</v>
      </c>
      <c r="M165" s="33">
        <v>21749</v>
      </c>
      <c r="N165" s="33">
        <v>21749</v>
      </c>
      <c r="O165" s="26" t="s">
        <v>54</v>
      </c>
      <c r="P165" s="5" t="s">
        <v>616</v>
      </c>
      <c r="Q165" s="5" t="s">
        <v>673</v>
      </c>
      <c r="R165" s="24">
        <v>43281</v>
      </c>
      <c r="S165" s="24">
        <v>43281</v>
      </c>
      <c r="T165" s="5" t="s">
        <v>1638</v>
      </c>
    </row>
    <row r="166" spans="1:20" s="27" customFormat="1" ht="39.75" customHeight="1" x14ac:dyDescent="0.25">
      <c r="A166" s="23">
        <v>2018</v>
      </c>
      <c r="B166" s="24">
        <v>43191</v>
      </c>
      <c r="C166" s="24">
        <v>43281</v>
      </c>
      <c r="D166" s="5" t="s">
        <v>586</v>
      </c>
      <c r="E166" s="5" t="s">
        <v>619</v>
      </c>
      <c r="F166" s="10" t="s">
        <v>96</v>
      </c>
      <c r="G166" s="14" t="s">
        <v>620</v>
      </c>
      <c r="H166" s="5" t="s">
        <v>621</v>
      </c>
      <c r="I166" s="5" t="s">
        <v>622</v>
      </c>
      <c r="J166" s="23" t="s">
        <v>564</v>
      </c>
      <c r="K166" s="33">
        <v>1178</v>
      </c>
      <c r="L166" s="33">
        <v>1030</v>
      </c>
      <c r="M166" s="10">
        <v>790</v>
      </c>
      <c r="N166" s="10">
        <v>790</v>
      </c>
      <c r="O166" s="26" t="s">
        <v>54</v>
      </c>
      <c r="P166" s="5" t="s">
        <v>616</v>
      </c>
      <c r="Q166" s="5" t="s">
        <v>673</v>
      </c>
      <c r="R166" s="24">
        <v>43281</v>
      </c>
      <c r="S166" s="24">
        <v>43281</v>
      </c>
      <c r="T166" s="5" t="s">
        <v>1639</v>
      </c>
    </row>
    <row r="167" spans="1:20" s="27" customFormat="1" ht="39.75" customHeight="1" x14ac:dyDescent="0.25">
      <c r="A167" s="23">
        <v>2018</v>
      </c>
      <c r="B167" s="24">
        <v>43191</v>
      </c>
      <c r="C167" s="24">
        <v>43281</v>
      </c>
      <c r="D167" s="5" t="s">
        <v>586</v>
      </c>
      <c r="E167" s="5" t="s">
        <v>617</v>
      </c>
      <c r="F167" s="10" t="s">
        <v>96</v>
      </c>
      <c r="G167" s="14" t="s">
        <v>623</v>
      </c>
      <c r="H167" s="5" t="s">
        <v>614</v>
      </c>
      <c r="I167" s="5" t="s">
        <v>615</v>
      </c>
      <c r="J167" s="23" t="s">
        <v>564</v>
      </c>
      <c r="K167" s="33">
        <v>73045</v>
      </c>
      <c r="L167" s="33">
        <v>50000</v>
      </c>
      <c r="M167" s="33">
        <v>28844</v>
      </c>
      <c r="N167" s="33">
        <v>28844</v>
      </c>
      <c r="O167" s="26" t="s">
        <v>54</v>
      </c>
      <c r="P167" s="5" t="s">
        <v>616</v>
      </c>
      <c r="Q167" s="5" t="s">
        <v>673</v>
      </c>
      <c r="R167" s="24">
        <v>43281</v>
      </c>
      <c r="S167" s="24">
        <v>43281</v>
      </c>
      <c r="T167" s="5" t="s">
        <v>1271</v>
      </c>
    </row>
    <row r="168" spans="1:20" s="27" customFormat="1" ht="39.75" customHeight="1" x14ac:dyDescent="0.25">
      <c r="A168" s="23">
        <v>2018</v>
      </c>
      <c r="B168" s="24">
        <v>43191</v>
      </c>
      <c r="C168" s="24">
        <v>43281</v>
      </c>
      <c r="D168" s="5" t="s">
        <v>586</v>
      </c>
      <c r="E168" s="5" t="s">
        <v>624</v>
      </c>
      <c r="F168" s="10" t="s">
        <v>95</v>
      </c>
      <c r="G168" s="14" t="s">
        <v>625</v>
      </c>
      <c r="H168" s="5" t="s">
        <v>614</v>
      </c>
      <c r="I168" s="5" t="s">
        <v>626</v>
      </c>
      <c r="J168" s="23" t="s">
        <v>564</v>
      </c>
      <c r="K168" s="33">
        <v>2959</v>
      </c>
      <c r="L168" s="33">
        <v>2500</v>
      </c>
      <c r="M168" s="10">
        <v>1200</v>
      </c>
      <c r="N168" s="10">
        <v>1200</v>
      </c>
      <c r="O168" s="26" t="s">
        <v>54</v>
      </c>
      <c r="P168" s="5" t="s">
        <v>616</v>
      </c>
      <c r="Q168" s="5" t="s">
        <v>673</v>
      </c>
      <c r="R168" s="24">
        <v>43281</v>
      </c>
      <c r="S168" s="24">
        <v>43281</v>
      </c>
      <c r="T168" s="5" t="s">
        <v>1640</v>
      </c>
    </row>
    <row r="169" spans="1:20" s="27" customFormat="1" ht="39.75" customHeight="1" x14ac:dyDescent="0.25">
      <c r="A169" s="23">
        <v>2018</v>
      </c>
      <c r="B169" s="24">
        <v>43191</v>
      </c>
      <c r="C169" s="24">
        <v>43281</v>
      </c>
      <c r="D169" s="5" t="s">
        <v>586</v>
      </c>
      <c r="E169" s="5" t="s">
        <v>627</v>
      </c>
      <c r="F169" s="10" t="s">
        <v>95</v>
      </c>
      <c r="G169" s="14" t="s">
        <v>628</v>
      </c>
      <c r="H169" s="5" t="s">
        <v>629</v>
      </c>
      <c r="I169" s="5" t="s">
        <v>630</v>
      </c>
      <c r="J169" s="23" t="s">
        <v>564</v>
      </c>
      <c r="K169" s="10">
        <v>532</v>
      </c>
      <c r="L169" s="33">
        <v>531</v>
      </c>
      <c r="M169" s="10">
        <v>236</v>
      </c>
      <c r="N169" s="10">
        <v>236</v>
      </c>
      <c r="O169" s="26" t="s">
        <v>54</v>
      </c>
      <c r="P169" s="5" t="s">
        <v>631</v>
      </c>
      <c r="Q169" s="5" t="s">
        <v>674</v>
      </c>
      <c r="R169" s="24">
        <v>43281</v>
      </c>
      <c r="S169" s="24">
        <v>43281</v>
      </c>
      <c r="T169" s="30" t="s">
        <v>1272</v>
      </c>
    </row>
    <row r="170" spans="1:20" s="27" customFormat="1" ht="39.75" customHeight="1" x14ac:dyDescent="0.25">
      <c r="A170" s="23">
        <v>2018</v>
      </c>
      <c r="B170" s="24">
        <v>43191</v>
      </c>
      <c r="C170" s="24">
        <v>43281</v>
      </c>
      <c r="D170" s="5" t="s">
        <v>586</v>
      </c>
      <c r="E170" s="5" t="s">
        <v>627</v>
      </c>
      <c r="F170" s="10" t="s">
        <v>95</v>
      </c>
      <c r="G170" s="14" t="s">
        <v>632</v>
      </c>
      <c r="H170" s="5" t="s">
        <v>1641</v>
      </c>
      <c r="I170" s="5" t="s">
        <v>630</v>
      </c>
      <c r="J170" s="23" t="s">
        <v>564</v>
      </c>
      <c r="K170" s="10">
        <v>701</v>
      </c>
      <c r="L170" s="33">
        <v>607</v>
      </c>
      <c r="M170" s="10">
        <v>902</v>
      </c>
      <c r="N170" s="10">
        <v>902</v>
      </c>
      <c r="O170" s="26" t="s">
        <v>54</v>
      </c>
      <c r="P170" s="5" t="s">
        <v>631</v>
      </c>
      <c r="Q170" s="5" t="s">
        <v>674</v>
      </c>
      <c r="R170" s="24">
        <v>43281</v>
      </c>
      <c r="S170" s="24">
        <v>43281</v>
      </c>
      <c r="T170" s="30" t="s">
        <v>1273</v>
      </c>
    </row>
    <row r="171" spans="1:20" s="27" customFormat="1" ht="39.75" customHeight="1" x14ac:dyDescent="0.25">
      <c r="A171" s="23">
        <v>2018</v>
      </c>
      <c r="B171" s="24">
        <v>43191</v>
      </c>
      <c r="C171" s="24">
        <v>43281</v>
      </c>
      <c r="D171" s="5" t="s">
        <v>586</v>
      </c>
      <c r="E171" s="5" t="s">
        <v>627</v>
      </c>
      <c r="F171" s="10" t="s">
        <v>95</v>
      </c>
      <c r="G171" s="14" t="s">
        <v>633</v>
      </c>
      <c r="H171" s="5" t="s">
        <v>1641</v>
      </c>
      <c r="I171" s="5" t="s">
        <v>630</v>
      </c>
      <c r="J171" s="23" t="s">
        <v>564</v>
      </c>
      <c r="K171" s="10">
        <v>588</v>
      </c>
      <c r="L171" s="33">
        <v>616</v>
      </c>
      <c r="M171" s="10">
        <v>108</v>
      </c>
      <c r="N171" s="10">
        <v>108</v>
      </c>
      <c r="O171" s="26" t="s">
        <v>55</v>
      </c>
      <c r="P171" s="5" t="s">
        <v>631</v>
      </c>
      <c r="Q171" s="5" t="s">
        <v>674</v>
      </c>
      <c r="R171" s="24">
        <v>43281</v>
      </c>
      <c r="S171" s="24">
        <v>43281</v>
      </c>
      <c r="T171" s="30" t="s">
        <v>1274</v>
      </c>
    </row>
    <row r="172" spans="1:20" s="27" customFormat="1" ht="39.75" customHeight="1" x14ac:dyDescent="0.25">
      <c r="A172" s="23">
        <v>2018</v>
      </c>
      <c r="B172" s="24">
        <v>43191</v>
      </c>
      <c r="C172" s="24">
        <v>43281</v>
      </c>
      <c r="D172" s="5" t="s">
        <v>586</v>
      </c>
      <c r="E172" s="5" t="s">
        <v>627</v>
      </c>
      <c r="F172" s="10" t="s">
        <v>95</v>
      </c>
      <c r="G172" s="14" t="s">
        <v>634</v>
      </c>
      <c r="H172" s="5" t="s">
        <v>1641</v>
      </c>
      <c r="I172" s="5" t="s">
        <v>630</v>
      </c>
      <c r="J172" s="23" t="s">
        <v>564</v>
      </c>
      <c r="K172" s="10">
        <v>60</v>
      </c>
      <c r="L172" s="33">
        <v>62</v>
      </c>
      <c r="M172" s="10">
        <v>8</v>
      </c>
      <c r="N172" s="10">
        <v>8</v>
      </c>
      <c r="O172" s="26" t="s">
        <v>54</v>
      </c>
      <c r="P172" s="5" t="s">
        <v>631</v>
      </c>
      <c r="Q172" s="5" t="s">
        <v>674</v>
      </c>
      <c r="R172" s="24">
        <v>43281</v>
      </c>
      <c r="S172" s="24">
        <v>43281</v>
      </c>
      <c r="T172" s="30" t="s">
        <v>1275</v>
      </c>
    </row>
    <row r="173" spans="1:20" s="27" customFormat="1" ht="39.75" customHeight="1" x14ac:dyDescent="0.25">
      <c r="A173" s="23">
        <v>2018</v>
      </c>
      <c r="B173" s="24">
        <v>43191</v>
      </c>
      <c r="C173" s="24">
        <v>43281</v>
      </c>
      <c r="D173" s="5" t="s">
        <v>586</v>
      </c>
      <c r="E173" s="5" t="s">
        <v>627</v>
      </c>
      <c r="F173" s="10" t="s">
        <v>95</v>
      </c>
      <c r="G173" s="14" t="s">
        <v>635</v>
      </c>
      <c r="H173" s="5" t="s">
        <v>636</v>
      </c>
      <c r="I173" s="5" t="s">
        <v>637</v>
      </c>
      <c r="J173" s="23" t="s">
        <v>564</v>
      </c>
      <c r="K173" s="33">
        <v>2424296.2080000001</v>
      </c>
      <c r="L173" s="33">
        <v>2654785</v>
      </c>
      <c r="M173" s="34" t="s">
        <v>1266</v>
      </c>
      <c r="N173" s="34" t="s">
        <v>1266</v>
      </c>
      <c r="O173" s="26" t="s">
        <v>54</v>
      </c>
      <c r="P173" s="5" t="s">
        <v>631</v>
      </c>
      <c r="Q173" s="5" t="s">
        <v>674</v>
      </c>
      <c r="R173" s="24">
        <v>43281</v>
      </c>
      <c r="S173" s="24">
        <v>43281</v>
      </c>
      <c r="T173" s="30" t="s">
        <v>1276</v>
      </c>
    </row>
    <row r="174" spans="1:20" s="27" customFormat="1" ht="39.75" customHeight="1" x14ac:dyDescent="0.25">
      <c r="A174" s="23">
        <v>2018</v>
      </c>
      <c r="B174" s="24">
        <v>43191</v>
      </c>
      <c r="C174" s="24">
        <v>43281</v>
      </c>
      <c r="D174" s="5" t="s">
        <v>586</v>
      </c>
      <c r="E174" s="5" t="s">
        <v>627</v>
      </c>
      <c r="F174" s="10" t="s">
        <v>95</v>
      </c>
      <c r="G174" s="14" t="s">
        <v>638</v>
      </c>
      <c r="H174" s="5" t="s">
        <v>639</v>
      </c>
      <c r="I174" s="5" t="s">
        <v>640</v>
      </c>
      <c r="J174" s="23" t="s">
        <v>564</v>
      </c>
      <c r="K174" s="33">
        <v>1415.038</v>
      </c>
      <c r="L174" s="33">
        <v>115768</v>
      </c>
      <c r="M174" s="33">
        <v>54602</v>
      </c>
      <c r="N174" s="33">
        <v>54602</v>
      </c>
      <c r="O174" s="26" t="s">
        <v>54</v>
      </c>
      <c r="P174" s="5" t="s">
        <v>631</v>
      </c>
      <c r="Q174" s="5" t="s">
        <v>674</v>
      </c>
      <c r="R174" s="24">
        <v>43281</v>
      </c>
      <c r="S174" s="24">
        <v>43281</v>
      </c>
      <c r="T174" s="30" t="s">
        <v>1277</v>
      </c>
    </row>
    <row r="175" spans="1:20" s="27" customFormat="1" ht="39.75" customHeight="1" x14ac:dyDescent="0.25">
      <c r="A175" s="23">
        <v>2018</v>
      </c>
      <c r="B175" s="24">
        <v>43191</v>
      </c>
      <c r="C175" s="24">
        <v>43281</v>
      </c>
      <c r="D175" s="5" t="s">
        <v>586</v>
      </c>
      <c r="E175" s="5" t="s">
        <v>627</v>
      </c>
      <c r="F175" s="10" t="s">
        <v>95</v>
      </c>
      <c r="G175" s="14" t="s">
        <v>641</v>
      </c>
      <c r="H175" s="5" t="s">
        <v>642</v>
      </c>
      <c r="I175" s="5" t="s">
        <v>643</v>
      </c>
      <c r="J175" s="26" t="s">
        <v>564</v>
      </c>
      <c r="K175" s="10">
        <v>66</v>
      </c>
      <c r="L175" s="33">
        <v>72</v>
      </c>
      <c r="M175" s="10">
        <v>7</v>
      </c>
      <c r="N175" s="10">
        <v>7</v>
      </c>
      <c r="O175" s="26" t="s">
        <v>54</v>
      </c>
      <c r="P175" s="5" t="s">
        <v>631</v>
      </c>
      <c r="Q175" s="5" t="s">
        <v>674</v>
      </c>
      <c r="R175" s="24">
        <v>43281</v>
      </c>
      <c r="S175" s="24">
        <v>43281</v>
      </c>
      <c r="T175" s="30" t="s">
        <v>1278</v>
      </c>
    </row>
    <row r="176" spans="1:20" s="27" customFormat="1" ht="39.75" customHeight="1" x14ac:dyDescent="0.25">
      <c r="A176" s="23">
        <v>2018</v>
      </c>
      <c r="B176" s="24">
        <v>43191</v>
      </c>
      <c r="C176" s="24">
        <v>43281</v>
      </c>
      <c r="D176" s="5" t="s">
        <v>586</v>
      </c>
      <c r="E176" s="5" t="s">
        <v>627</v>
      </c>
      <c r="F176" s="10" t="s">
        <v>95</v>
      </c>
      <c r="G176" s="14" t="s">
        <v>644</v>
      </c>
      <c r="H176" s="5" t="s">
        <v>645</v>
      </c>
      <c r="I176" s="5" t="s">
        <v>646</v>
      </c>
      <c r="J176" s="26" t="s">
        <v>564</v>
      </c>
      <c r="K176" s="10">
        <v>388</v>
      </c>
      <c r="L176" s="33">
        <v>386</v>
      </c>
      <c r="M176" s="10">
        <v>85</v>
      </c>
      <c r="N176" s="10">
        <v>85</v>
      </c>
      <c r="O176" s="26" t="s">
        <v>54</v>
      </c>
      <c r="P176" s="5" t="s">
        <v>631</v>
      </c>
      <c r="Q176" s="5" t="s">
        <v>674</v>
      </c>
      <c r="R176" s="24">
        <v>43281</v>
      </c>
      <c r="S176" s="24">
        <v>43281</v>
      </c>
      <c r="T176" s="30" t="s">
        <v>1279</v>
      </c>
    </row>
    <row r="177" spans="1:20" s="27" customFormat="1" ht="39.75" customHeight="1" x14ac:dyDescent="0.25">
      <c r="A177" s="23">
        <v>2018</v>
      </c>
      <c r="B177" s="24">
        <v>43191</v>
      </c>
      <c r="C177" s="24">
        <v>43281</v>
      </c>
      <c r="D177" s="5" t="s">
        <v>586</v>
      </c>
      <c r="E177" s="5" t="s">
        <v>627</v>
      </c>
      <c r="F177" s="10" t="s">
        <v>95</v>
      </c>
      <c r="G177" s="14" t="s">
        <v>647</v>
      </c>
      <c r="H177" s="5" t="s">
        <v>645</v>
      </c>
      <c r="I177" s="5" t="s">
        <v>648</v>
      </c>
      <c r="J177" s="26" t="s">
        <v>564</v>
      </c>
      <c r="K177" s="10">
        <v>389</v>
      </c>
      <c r="L177" s="33">
        <v>389</v>
      </c>
      <c r="M177" s="10">
        <v>239</v>
      </c>
      <c r="N177" s="10">
        <v>239</v>
      </c>
      <c r="O177" s="26" t="s">
        <v>54</v>
      </c>
      <c r="P177" s="5" t="s">
        <v>631</v>
      </c>
      <c r="Q177" s="5" t="s">
        <v>674</v>
      </c>
      <c r="R177" s="24">
        <v>43281</v>
      </c>
      <c r="S177" s="24">
        <v>43281</v>
      </c>
      <c r="T177" s="30" t="s">
        <v>1280</v>
      </c>
    </row>
    <row r="178" spans="1:20" s="27" customFormat="1" ht="39.75" customHeight="1" x14ac:dyDescent="0.25">
      <c r="A178" s="23">
        <v>2018</v>
      </c>
      <c r="B178" s="24">
        <v>43191</v>
      </c>
      <c r="C178" s="24">
        <v>43281</v>
      </c>
      <c r="D178" s="5" t="s">
        <v>586</v>
      </c>
      <c r="E178" s="5" t="s">
        <v>627</v>
      </c>
      <c r="F178" s="10" t="s">
        <v>95</v>
      </c>
      <c r="G178" s="14" t="s">
        <v>649</v>
      </c>
      <c r="H178" s="5" t="s">
        <v>645</v>
      </c>
      <c r="I178" s="5" t="s">
        <v>650</v>
      </c>
      <c r="J178" s="26" t="s">
        <v>564</v>
      </c>
      <c r="K178" s="10">
        <v>99</v>
      </c>
      <c r="L178" s="33">
        <v>101</v>
      </c>
      <c r="M178" s="10">
        <v>118</v>
      </c>
      <c r="N178" s="10">
        <v>118</v>
      </c>
      <c r="O178" s="26" t="s">
        <v>54</v>
      </c>
      <c r="P178" s="5" t="s">
        <v>631</v>
      </c>
      <c r="Q178" s="5" t="s">
        <v>674</v>
      </c>
      <c r="R178" s="24">
        <v>43281</v>
      </c>
      <c r="S178" s="24">
        <v>43281</v>
      </c>
      <c r="T178" s="30" t="s">
        <v>1281</v>
      </c>
    </row>
    <row r="179" spans="1:20" s="27" customFormat="1" ht="39.75" customHeight="1" x14ac:dyDescent="0.25">
      <c r="A179" s="23">
        <v>2018</v>
      </c>
      <c r="B179" s="24">
        <v>43191</v>
      </c>
      <c r="C179" s="24">
        <v>43281</v>
      </c>
      <c r="D179" s="5" t="s">
        <v>586</v>
      </c>
      <c r="E179" s="5" t="s">
        <v>627</v>
      </c>
      <c r="F179" s="10" t="s">
        <v>95</v>
      </c>
      <c r="G179" s="14" t="s">
        <v>651</v>
      </c>
      <c r="H179" s="5" t="s">
        <v>652</v>
      </c>
      <c r="I179" s="5" t="s">
        <v>653</v>
      </c>
      <c r="J179" s="26" t="s">
        <v>564</v>
      </c>
      <c r="K179" s="10">
        <v>12</v>
      </c>
      <c r="L179" s="33">
        <v>13</v>
      </c>
      <c r="M179" s="10">
        <v>0</v>
      </c>
      <c r="N179" s="10">
        <v>0</v>
      </c>
      <c r="O179" s="26" t="s">
        <v>54</v>
      </c>
      <c r="P179" s="5" t="s">
        <v>631</v>
      </c>
      <c r="Q179" s="5" t="s">
        <v>674</v>
      </c>
      <c r="R179" s="24">
        <v>43281</v>
      </c>
      <c r="S179" s="24">
        <v>43281</v>
      </c>
      <c r="T179" s="30" t="s">
        <v>1282</v>
      </c>
    </row>
    <row r="180" spans="1:20" s="27" customFormat="1" ht="39.75" customHeight="1" x14ac:dyDescent="0.25">
      <c r="A180" s="23">
        <v>2018</v>
      </c>
      <c r="B180" s="24">
        <v>43191</v>
      </c>
      <c r="C180" s="24">
        <v>43281</v>
      </c>
      <c r="D180" s="5" t="s">
        <v>586</v>
      </c>
      <c r="E180" s="5" t="s">
        <v>627</v>
      </c>
      <c r="F180" s="10" t="s">
        <v>95</v>
      </c>
      <c r="G180" s="14" t="s">
        <v>654</v>
      </c>
      <c r="H180" s="5" t="s">
        <v>655</v>
      </c>
      <c r="I180" s="5" t="s">
        <v>656</v>
      </c>
      <c r="J180" s="26" t="s">
        <v>564</v>
      </c>
      <c r="K180" s="33">
        <v>9651</v>
      </c>
      <c r="L180" s="33">
        <v>9942</v>
      </c>
      <c r="M180" s="33">
        <v>8016</v>
      </c>
      <c r="N180" s="33">
        <v>8016</v>
      </c>
      <c r="O180" s="26" t="s">
        <v>54</v>
      </c>
      <c r="P180" s="5" t="s">
        <v>631</v>
      </c>
      <c r="Q180" s="5" t="s">
        <v>674</v>
      </c>
      <c r="R180" s="24">
        <v>43281</v>
      </c>
      <c r="S180" s="24">
        <v>43281</v>
      </c>
      <c r="T180" s="30" t="s">
        <v>1283</v>
      </c>
    </row>
    <row r="181" spans="1:20" s="27" customFormat="1" ht="39.75" customHeight="1" x14ac:dyDescent="0.25">
      <c r="A181" s="23">
        <v>2018</v>
      </c>
      <c r="B181" s="24">
        <v>43191</v>
      </c>
      <c r="C181" s="24">
        <v>43281</v>
      </c>
      <c r="D181" s="5" t="s">
        <v>586</v>
      </c>
      <c r="E181" s="5" t="s">
        <v>627</v>
      </c>
      <c r="F181" s="10" t="s">
        <v>95</v>
      </c>
      <c r="G181" s="14" t="s">
        <v>657</v>
      </c>
      <c r="H181" s="5" t="s">
        <v>658</v>
      </c>
      <c r="I181" s="5" t="s">
        <v>659</v>
      </c>
      <c r="J181" s="26" t="s">
        <v>564</v>
      </c>
      <c r="K181" s="10">
        <v>18</v>
      </c>
      <c r="L181" s="33">
        <v>20</v>
      </c>
      <c r="M181" s="10">
        <v>11</v>
      </c>
      <c r="N181" s="10">
        <v>11</v>
      </c>
      <c r="O181" s="26" t="s">
        <v>54</v>
      </c>
      <c r="P181" s="5" t="s">
        <v>631</v>
      </c>
      <c r="Q181" s="5" t="s">
        <v>674</v>
      </c>
      <c r="R181" s="24">
        <v>43281</v>
      </c>
      <c r="S181" s="24">
        <v>43281</v>
      </c>
      <c r="T181" s="30" t="s">
        <v>1284</v>
      </c>
    </row>
    <row r="182" spans="1:20" s="27" customFormat="1" ht="39.75" customHeight="1" x14ac:dyDescent="0.25">
      <c r="A182" s="23">
        <v>2018</v>
      </c>
      <c r="B182" s="24">
        <v>43101</v>
      </c>
      <c r="C182" s="24">
        <v>43190</v>
      </c>
      <c r="D182" s="5" t="s">
        <v>1642</v>
      </c>
      <c r="E182" s="5" t="s">
        <v>1643</v>
      </c>
      <c r="F182" s="10" t="s">
        <v>95</v>
      </c>
      <c r="G182" s="14" t="s">
        <v>660</v>
      </c>
      <c r="H182" s="5" t="s">
        <v>661</v>
      </c>
      <c r="I182" s="5" t="s">
        <v>662</v>
      </c>
      <c r="J182" s="26" t="s">
        <v>564</v>
      </c>
      <c r="K182" s="10">
        <v>203</v>
      </c>
      <c r="L182" s="33">
        <v>300</v>
      </c>
      <c r="M182" s="10">
        <v>285</v>
      </c>
      <c r="N182" s="10">
        <v>285</v>
      </c>
      <c r="O182" s="26" t="s">
        <v>54</v>
      </c>
      <c r="P182" s="5" t="s">
        <v>663</v>
      </c>
      <c r="Q182" s="10" t="s">
        <v>1644</v>
      </c>
      <c r="R182" s="24">
        <v>43281</v>
      </c>
      <c r="S182" s="24">
        <v>43281</v>
      </c>
      <c r="T182" s="30" t="s">
        <v>1645</v>
      </c>
    </row>
    <row r="183" spans="1:20" s="27" customFormat="1" ht="39.75" customHeight="1" x14ac:dyDescent="0.25">
      <c r="A183" s="23">
        <v>2018</v>
      </c>
      <c r="B183" s="24">
        <v>43191</v>
      </c>
      <c r="C183" s="24">
        <v>43281</v>
      </c>
      <c r="D183" s="5" t="s">
        <v>586</v>
      </c>
      <c r="E183" s="5" t="s">
        <v>664</v>
      </c>
      <c r="F183" s="10" t="s">
        <v>95</v>
      </c>
      <c r="G183" s="14" t="s">
        <v>665</v>
      </c>
      <c r="H183" s="5" t="s">
        <v>666</v>
      </c>
      <c r="I183" s="5" t="s">
        <v>664</v>
      </c>
      <c r="J183" s="26" t="s">
        <v>564</v>
      </c>
      <c r="K183" s="33">
        <v>1227834</v>
      </c>
      <c r="L183" s="33">
        <v>333.16300000000001</v>
      </c>
      <c r="M183" s="33">
        <v>980032</v>
      </c>
      <c r="N183" s="33">
        <v>980032</v>
      </c>
      <c r="O183" s="26" t="s">
        <v>54</v>
      </c>
      <c r="P183" s="5" t="s">
        <v>667</v>
      </c>
      <c r="Q183" s="5" t="s">
        <v>675</v>
      </c>
      <c r="R183" s="24">
        <v>43281</v>
      </c>
      <c r="S183" s="24">
        <v>43281</v>
      </c>
      <c r="T183" s="30" t="s">
        <v>1646</v>
      </c>
    </row>
    <row r="184" spans="1:20" s="27" customFormat="1" ht="39.75" customHeight="1" x14ac:dyDescent="0.25">
      <c r="A184" s="23">
        <v>2018</v>
      </c>
      <c r="B184" s="24">
        <v>43191</v>
      </c>
      <c r="C184" s="24">
        <v>43281</v>
      </c>
      <c r="D184" s="5" t="s">
        <v>676</v>
      </c>
      <c r="E184" s="5" t="s">
        <v>677</v>
      </c>
      <c r="F184" s="5" t="s">
        <v>678</v>
      </c>
      <c r="G184" s="14" t="s">
        <v>679</v>
      </c>
      <c r="H184" s="5" t="s">
        <v>680</v>
      </c>
      <c r="I184" s="5" t="s">
        <v>681</v>
      </c>
      <c r="J184" s="26" t="s">
        <v>564</v>
      </c>
      <c r="K184" s="35">
        <v>582232</v>
      </c>
      <c r="L184" s="35">
        <v>813464.15094339615</v>
      </c>
      <c r="M184" s="35">
        <v>0</v>
      </c>
      <c r="N184" s="35">
        <v>367800</v>
      </c>
      <c r="O184" s="26" t="s">
        <v>54</v>
      </c>
      <c r="P184" s="5" t="s">
        <v>1208</v>
      </c>
      <c r="Q184" s="5" t="s">
        <v>688</v>
      </c>
      <c r="R184" s="24">
        <v>43281</v>
      </c>
      <c r="S184" s="24">
        <v>43281</v>
      </c>
      <c r="T184" s="5" t="s">
        <v>1204</v>
      </c>
    </row>
    <row r="185" spans="1:20" s="27" customFormat="1" ht="39.75" customHeight="1" x14ac:dyDescent="0.25">
      <c r="A185" s="23">
        <v>2018</v>
      </c>
      <c r="B185" s="24">
        <v>43191</v>
      </c>
      <c r="C185" s="24">
        <v>43281</v>
      </c>
      <c r="D185" s="5" t="s">
        <v>676</v>
      </c>
      <c r="E185" s="5" t="s">
        <v>683</v>
      </c>
      <c r="F185" s="5" t="s">
        <v>678</v>
      </c>
      <c r="G185" s="14" t="s">
        <v>684</v>
      </c>
      <c r="H185" s="5" t="s">
        <v>680</v>
      </c>
      <c r="I185" s="5" t="s">
        <v>681</v>
      </c>
      <c r="J185" s="26" t="s">
        <v>564</v>
      </c>
      <c r="K185" s="35">
        <v>829060</v>
      </c>
      <c r="L185" s="35">
        <v>355924.52830188681</v>
      </c>
      <c r="M185" s="35">
        <v>365400</v>
      </c>
      <c r="N185" s="35">
        <v>365400</v>
      </c>
      <c r="O185" s="26" t="s">
        <v>54</v>
      </c>
      <c r="P185" s="5" t="s">
        <v>1208</v>
      </c>
      <c r="Q185" s="5" t="s">
        <v>688</v>
      </c>
      <c r="R185" s="24">
        <v>43281</v>
      </c>
      <c r="S185" s="24">
        <v>43281</v>
      </c>
      <c r="T185" s="5" t="s">
        <v>1205</v>
      </c>
    </row>
    <row r="186" spans="1:20" s="27" customFormat="1" ht="39.75" customHeight="1" x14ac:dyDescent="0.25">
      <c r="A186" s="23">
        <v>2018</v>
      </c>
      <c r="B186" s="24">
        <v>43191</v>
      </c>
      <c r="C186" s="24">
        <v>43281</v>
      </c>
      <c r="D186" s="5" t="s">
        <v>676</v>
      </c>
      <c r="E186" s="5" t="s">
        <v>685</v>
      </c>
      <c r="F186" s="5" t="s">
        <v>678</v>
      </c>
      <c r="G186" s="14" t="s">
        <v>1209</v>
      </c>
      <c r="H186" s="5" t="s">
        <v>680</v>
      </c>
      <c r="I186" s="5" t="s">
        <v>681</v>
      </c>
      <c r="J186" s="26" t="s">
        <v>564</v>
      </c>
      <c r="K186" s="35">
        <v>319042</v>
      </c>
      <c r="L186" s="35">
        <v>1468124.5811320755</v>
      </c>
      <c r="M186" s="35">
        <v>0</v>
      </c>
      <c r="N186" s="35">
        <v>529800</v>
      </c>
      <c r="O186" s="26" t="s">
        <v>54</v>
      </c>
      <c r="P186" s="5" t="s">
        <v>682</v>
      </c>
      <c r="Q186" s="5" t="s">
        <v>688</v>
      </c>
      <c r="R186" s="24">
        <v>43281</v>
      </c>
      <c r="S186" s="24">
        <v>43281</v>
      </c>
      <c r="T186" s="5" t="s">
        <v>1206</v>
      </c>
    </row>
    <row r="187" spans="1:20" s="27" customFormat="1" ht="39.75" customHeight="1" x14ac:dyDescent="0.25">
      <c r="A187" s="23">
        <v>2018</v>
      </c>
      <c r="B187" s="24">
        <v>43191</v>
      </c>
      <c r="C187" s="24">
        <v>43281</v>
      </c>
      <c r="D187" s="5" t="s">
        <v>676</v>
      </c>
      <c r="E187" s="5" t="s">
        <v>686</v>
      </c>
      <c r="F187" s="5" t="s">
        <v>678</v>
      </c>
      <c r="G187" s="14" t="s">
        <v>687</v>
      </c>
      <c r="H187" s="5" t="s">
        <v>680</v>
      </c>
      <c r="I187" s="5" t="s">
        <v>681</v>
      </c>
      <c r="J187" s="26" t="s">
        <v>564</v>
      </c>
      <c r="K187" s="35">
        <v>428962</v>
      </c>
      <c r="L187" s="35">
        <v>722486.73959999997</v>
      </c>
      <c r="M187" s="35">
        <v>0</v>
      </c>
      <c r="N187" s="35">
        <v>235000</v>
      </c>
      <c r="O187" s="26" t="s">
        <v>54</v>
      </c>
      <c r="P187" s="5" t="s">
        <v>682</v>
      </c>
      <c r="Q187" s="5" t="s">
        <v>688</v>
      </c>
      <c r="R187" s="24">
        <v>43281</v>
      </c>
      <c r="S187" s="24">
        <v>43281</v>
      </c>
      <c r="T187" s="5" t="s">
        <v>1207</v>
      </c>
    </row>
    <row r="188" spans="1:20" s="27" customFormat="1" ht="39.75" customHeight="1" x14ac:dyDescent="0.25">
      <c r="A188" s="23">
        <v>2018</v>
      </c>
      <c r="B188" s="24">
        <v>43101</v>
      </c>
      <c r="C188" s="24">
        <v>43190</v>
      </c>
      <c r="D188" s="8" t="s">
        <v>689</v>
      </c>
      <c r="E188" s="9" t="s">
        <v>690</v>
      </c>
      <c r="F188" s="9" t="s">
        <v>691</v>
      </c>
      <c r="G188" s="13" t="s">
        <v>692</v>
      </c>
      <c r="H188" s="9" t="s">
        <v>693</v>
      </c>
      <c r="I188" s="9" t="s">
        <v>694</v>
      </c>
      <c r="J188" s="26" t="s">
        <v>564</v>
      </c>
      <c r="K188" s="5">
        <v>3000</v>
      </c>
      <c r="L188" s="9" t="s">
        <v>695</v>
      </c>
      <c r="M188" s="10">
        <v>0</v>
      </c>
      <c r="N188" s="10">
        <v>1022</v>
      </c>
      <c r="O188" s="26" t="s">
        <v>54</v>
      </c>
      <c r="P188" s="10" t="s">
        <v>682</v>
      </c>
      <c r="Q188" s="5" t="s">
        <v>760</v>
      </c>
      <c r="R188" s="24">
        <v>43281</v>
      </c>
      <c r="S188" s="24">
        <v>43281</v>
      </c>
      <c r="T188" s="36"/>
    </row>
    <row r="189" spans="1:20" s="27" customFormat="1" ht="39.75" customHeight="1" x14ac:dyDescent="0.25">
      <c r="A189" s="23">
        <v>2018</v>
      </c>
      <c r="B189" s="24">
        <v>43101</v>
      </c>
      <c r="C189" s="24">
        <v>43190</v>
      </c>
      <c r="D189" s="8" t="s">
        <v>696</v>
      </c>
      <c r="E189" s="8" t="s">
        <v>697</v>
      </c>
      <c r="F189" s="9" t="s">
        <v>691</v>
      </c>
      <c r="G189" s="13" t="s">
        <v>698</v>
      </c>
      <c r="H189" s="9" t="s">
        <v>699</v>
      </c>
      <c r="I189" s="9" t="s">
        <v>1484</v>
      </c>
      <c r="J189" s="26" t="s">
        <v>564</v>
      </c>
      <c r="K189" s="5">
        <v>500</v>
      </c>
      <c r="L189" s="9" t="s">
        <v>700</v>
      </c>
      <c r="M189" s="10">
        <v>0</v>
      </c>
      <c r="N189" s="10">
        <v>154</v>
      </c>
      <c r="O189" s="26" t="s">
        <v>54</v>
      </c>
      <c r="P189" s="10" t="s">
        <v>682</v>
      </c>
      <c r="Q189" s="5" t="s">
        <v>760</v>
      </c>
      <c r="R189" s="24">
        <v>43281</v>
      </c>
      <c r="S189" s="24">
        <v>43281</v>
      </c>
      <c r="T189" s="36"/>
    </row>
    <row r="190" spans="1:20" s="27" customFormat="1" ht="39.75" customHeight="1" x14ac:dyDescent="0.25">
      <c r="A190" s="23">
        <v>2018</v>
      </c>
      <c r="B190" s="24">
        <v>43101</v>
      </c>
      <c r="C190" s="24">
        <v>43190</v>
      </c>
      <c r="D190" s="8" t="s">
        <v>701</v>
      </c>
      <c r="E190" s="9" t="s">
        <v>702</v>
      </c>
      <c r="F190" s="9" t="s">
        <v>691</v>
      </c>
      <c r="G190" s="13" t="s">
        <v>703</v>
      </c>
      <c r="H190" s="9" t="s">
        <v>699</v>
      </c>
      <c r="I190" s="9" t="s">
        <v>1485</v>
      </c>
      <c r="J190" s="26" t="s">
        <v>564</v>
      </c>
      <c r="K190" s="5">
        <v>150</v>
      </c>
      <c r="L190" s="9" t="s">
        <v>704</v>
      </c>
      <c r="M190" s="10">
        <v>0</v>
      </c>
      <c r="N190" s="10">
        <v>86</v>
      </c>
      <c r="O190" s="26" t="s">
        <v>54</v>
      </c>
      <c r="P190" s="10" t="s">
        <v>682</v>
      </c>
      <c r="Q190" s="5" t="s">
        <v>760</v>
      </c>
      <c r="R190" s="24">
        <v>43281</v>
      </c>
      <c r="S190" s="24">
        <v>43281</v>
      </c>
      <c r="T190" s="36"/>
    </row>
    <row r="191" spans="1:20" s="27" customFormat="1" ht="39.75" customHeight="1" x14ac:dyDescent="0.25">
      <c r="A191" s="23">
        <v>2018</v>
      </c>
      <c r="B191" s="24">
        <v>43101</v>
      </c>
      <c r="C191" s="24">
        <v>43190</v>
      </c>
      <c r="D191" s="8" t="s">
        <v>705</v>
      </c>
      <c r="E191" s="8" t="s">
        <v>706</v>
      </c>
      <c r="F191" s="9" t="s">
        <v>691</v>
      </c>
      <c r="G191" s="13" t="s">
        <v>707</v>
      </c>
      <c r="H191" s="9" t="s">
        <v>708</v>
      </c>
      <c r="I191" s="9" t="s">
        <v>694</v>
      </c>
      <c r="J191" s="26" t="s">
        <v>564</v>
      </c>
      <c r="K191" s="10">
        <v>752</v>
      </c>
      <c r="L191" s="9" t="s">
        <v>709</v>
      </c>
      <c r="M191" s="10">
        <v>0</v>
      </c>
      <c r="N191" s="10">
        <v>534</v>
      </c>
      <c r="O191" s="26" t="s">
        <v>54</v>
      </c>
      <c r="P191" s="10" t="s">
        <v>710</v>
      </c>
      <c r="Q191" s="5" t="s">
        <v>760</v>
      </c>
      <c r="R191" s="24">
        <v>43281</v>
      </c>
      <c r="S191" s="24">
        <v>43281</v>
      </c>
      <c r="T191" s="36"/>
    </row>
    <row r="192" spans="1:20" s="27" customFormat="1" ht="39.75" customHeight="1" x14ac:dyDescent="0.25">
      <c r="A192" s="23">
        <v>2018</v>
      </c>
      <c r="B192" s="24">
        <v>43101</v>
      </c>
      <c r="C192" s="24">
        <v>43190</v>
      </c>
      <c r="D192" s="8" t="s">
        <v>1054</v>
      </c>
      <c r="E192" s="8" t="s">
        <v>711</v>
      </c>
      <c r="F192" s="9" t="s">
        <v>691</v>
      </c>
      <c r="G192" s="13" t="s">
        <v>712</v>
      </c>
      <c r="H192" s="9" t="s">
        <v>699</v>
      </c>
      <c r="I192" s="9" t="s">
        <v>1486</v>
      </c>
      <c r="J192" s="26" t="s">
        <v>564</v>
      </c>
      <c r="K192" s="5">
        <v>350</v>
      </c>
      <c r="L192" s="9" t="s">
        <v>713</v>
      </c>
      <c r="M192" s="10">
        <v>0</v>
      </c>
      <c r="N192" s="10">
        <v>103</v>
      </c>
      <c r="O192" s="26" t="s">
        <v>54</v>
      </c>
      <c r="P192" s="10" t="s">
        <v>682</v>
      </c>
      <c r="Q192" s="5" t="s">
        <v>760</v>
      </c>
      <c r="R192" s="24">
        <v>43281</v>
      </c>
      <c r="S192" s="24">
        <v>43281</v>
      </c>
      <c r="T192" s="36"/>
    </row>
    <row r="193" spans="1:20" s="27" customFormat="1" ht="39.75" customHeight="1" x14ac:dyDescent="0.25">
      <c r="A193" s="23">
        <v>2018</v>
      </c>
      <c r="B193" s="24">
        <v>43101</v>
      </c>
      <c r="C193" s="24">
        <v>43190</v>
      </c>
      <c r="D193" s="11" t="s">
        <v>714</v>
      </c>
      <c r="E193" s="11" t="s">
        <v>715</v>
      </c>
      <c r="F193" s="5" t="s">
        <v>716</v>
      </c>
      <c r="G193" s="14" t="s">
        <v>717</v>
      </c>
      <c r="H193" s="5" t="s">
        <v>718</v>
      </c>
      <c r="I193" s="5" t="s">
        <v>575</v>
      </c>
      <c r="J193" s="26" t="s">
        <v>564</v>
      </c>
      <c r="K193" s="5">
        <v>20</v>
      </c>
      <c r="L193" s="9" t="s">
        <v>719</v>
      </c>
      <c r="M193" s="10">
        <v>0</v>
      </c>
      <c r="N193" s="10"/>
      <c r="O193" s="26" t="s">
        <v>54</v>
      </c>
      <c r="P193" s="10" t="s">
        <v>682</v>
      </c>
      <c r="Q193" s="5" t="s">
        <v>761</v>
      </c>
      <c r="R193" s="24">
        <v>43281</v>
      </c>
      <c r="S193" s="24">
        <v>43281</v>
      </c>
      <c r="T193" s="36"/>
    </row>
    <row r="194" spans="1:20" s="27" customFormat="1" ht="39.75" customHeight="1" x14ac:dyDescent="0.25">
      <c r="A194" s="23">
        <v>2018</v>
      </c>
      <c r="B194" s="24">
        <v>43101</v>
      </c>
      <c r="C194" s="24">
        <v>43190</v>
      </c>
      <c r="D194" s="11" t="s">
        <v>720</v>
      </c>
      <c r="E194" s="11" t="s">
        <v>721</v>
      </c>
      <c r="F194" s="5" t="s">
        <v>716</v>
      </c>
      <c r="G194" s="14" t="s">
        <v>722</v>
      </c>
      <c r="H194" s="5" t="s">
        <v>723</v>
      </c>
      <c r="I194" s="5" t="s">
        <v>724</v>
      </c>
      <c r="J194" s="26" t="s">
        <v>564</v>
      </c>
      <c r="K194" s="5">
        <v>0</v>
      </c>
      <c r="L194" s="9" t="s">
        <v>725</v>
      </c>
      <c r="M194" s="10">
        <v>0</v>
      </c>
      <c r="N194" s="10"/>
      <c r="O194" s="26" t="s">
        <v>54</v>
      </c>
      <c r="P194" s="10" t="s">
        <v>1208</v>
      </c>
      <c r="Q194" s="5" t="s">
        <v>761</v>
      </c>
      <c r="R194" s="24">
        <v>43281</v>
      </c>
      <c r="S194" s="24">
        <v>43281</v>
      </c>
      <c r="T194" s="36"/>
    </row>
    <row r="195" spans="1:20" s="27" customFormat="1" ht="39.75" customHeight="1" x14ac:dyDescent="0.25">
      <c r="A195" s="23">
        <v>2018</v>
      </c>
      <c r="B195" s="24">
        <v>43101</v>
      </c>
      <c r="C195" s="24">
        <v>43190</v>
      </c>
      <c r="D195" s="11" t="s">
        <v>726</v>
      </c>
      <c r="E195" s="11" t="s">
        <v>727</v>
      </c>
      <c r="F195" s="5" t="s">
        <v>716</v>
      </c>
      <c r="G195" s="14" t="s">
        <v>728</v>
      </c>
      <c r="H195" s="5" t="s">
        <v>729</v>
      </c>
      <c r="I195" s="10" t="s">
        <v>730</v>
      </c>
      <c r="J195" s="26" t="s">
        <v>564</v>
      </c>
      <c r="K195" s="5">
        <v>0</v>
      </c>
      <c r="L195" s="9" t="s">
        <v>731</v>
      </c>
      <c r="M195" s="10">
        <v>0</v>
      </c>
      <c r="N195" s="10"/>
      <c r="O195" s="26" t="s">
        <v>54</v>
      </c>
      <c r="P195" s="10" t="s">
        <v>682</v>
      </c>
      <c r="Q195" s="5" t="s">
        <v>761</v>
      </c>
      <c r="R195" s="24">
        <v>43281</v>
      </c>
      <c r="S195" s="24">
        <v>43281</v>
      </c>
      <c r="T195" s="36"/>
    </row>
    <row r="196" spans="1:20" s="27" customFormat="1" ht="39.75" customHeight="1" x14ac:dyDescent="0.25">
      <c r="A196" s="23">
        <v>2018</v>
      </c>
      <c r="B196" s="24">
        <v>43101</v>
      </c>
      <c r="C196" s="24">
        <v>43190</v>
      </c>
      <c r="D196" s="8" t="s">
        <v>732</v>
      </c>
      <c r="E196" s="8" t="s">
        <v>733</v>
      </c>
      <c r="F196" s="9" t="s">
        <v>734</v>
      </c>
      <c r="G196" s="13" t="s">
        <v>735</v>
      </c>
      <c r="H196" s="9" t="s">
        <v>736</v>
      </c>
      <c r="I196" s="9" t="s">
        <v>737</v>
      </c>
      <c r="J196" s="26" t="s">
        <v>564</v>
      </c>
      <c r="K196" s="10">
        <v>1631</v>
      </c>
      <c r="L196" s="9" t="s">
        <v>719</v>
      </c>
      <c r="M196" s="10">
        <v>0</v>
      </c>
      <c r="N196" s="10">
        <v>0</v>
      </c>
      <c r="O196" s="26" t="s">
        <v>54</v>
      </c>
      <c r="P196" s="10" t="s">
        <v>682</v>
      </c>
      <c r="Q196" s="5" t="s">
        <v>761</v>
      </c>
      <c r="R196" s="24">
        <v>43281</v>
      </c>
      <c r="S196" s="24">
        <v>43281</v>
      </c>
      <c r="T196" s="36"/>
    </row>
    <row r="197" spans="1:20" s="27" customFormat="1" ht="39.75" customHeight="1" x14ac:dyDescent="0.25">
      <c r="A197" s="23">
        <v>2018</v>
      </c>
      <c r="B197" s="24">
        <v>43101</v>
      </c>
      <c r="C197" s="24">
        <v>43190</v>
      </c>
      <c r="D197" s="8" t="s">
        <v>738</v>
      </c>
      <c r="E197" s="8" t="s">
        <v>739</v>
      </c>
      <c r="F197" s="9" t="s">
        <v>734</v>
      </c>
      <c r="G197" s="13" t="s">
        <v>740</v>
      </c>
      <c r="H197" s="9" t="s">
        <v>741</v>
      </c>
      <c r="I197" s="9" t="s">
        <v>742</v>
      </c>
      <c r="J197" s="26" t="s">
        <v>564</v>
      </c>
      <c r="K197" s="10">
        <v>5</v>
      </c>
      <c r="L197" s="9" t="s">
        <v>725</v>
      </c>
      <c r="M197" s="10">
        <v>0</v>
      </c>
      <c r="N197" s="10">
        <v>1</v>
      </c>
      <c r="O197" s="26" t="s">
        <v>54</v>
      </c>
      <c r="P197" s="10" t="s">
        <v>682</v>
      </c>
      <c r="Q197" s="5" t="s">
        <v>761</v>
      </c>
      <c r="R197" s="24">
        <v>43281</v>
      </c>
      <c r="S197" s="24">
        <v>43281</v>
      </c>
      <c r="T197" s="36"/>
    </row>
    <row r="198" spans="1:20" s="27" customFormat="1" ht="39.75" customHeight="1" x14ac:dyDescent="0.25">
      <c r="A198" s="23">
        <v>2018</v>
      </c>
      <c r="B198" s="24">
        <v>43101</v>
      </c>
      <c r="C198" s="24">
        <v>43190</v>
      </c>
      <c r="D198" s="8" t="s">
        <v>1489</v>
      </c>
      <c r="E198" s="9" t="s">
        <v>743</v>
      </c>
      <c r="F198" s="9" t="s">
        <v>691</v>
      </c>
      <c r="G198" s="13" t="s">
        <v>744</v>
      </c>
      <c r="H198" s="9" t="s">
        <v>745</v>
      </c>
      <c r="I198" s="9" t="s">
        <v>681</v>
      </c>
      <c r="J198" s="26" t="s">
        <v>564</v>
      </c>
      <c r="K198" s="10">
        <v>360</v>
      </c>
      <c r="L198" s="9" t="s">
        <v>731</v>
      </c>
      <c r="M198" s="10">
        <v>0</v>
      </c>
      <c r="N198" s="10">
        <v>44</v>
      </c>
      <c r="O198" s="26" t="s">
        <v>54</v>
      </c>
      <c r="P198" s="10" t="s">
        <v>682</v>
      </c>
      <c r="Q198" s="5" t="s">
        <v>762</v>
      </c>
      <c r="R198" s="24">
        <v>43281</v>
      </c>
      <c r="S198" s="24">
        <v>43281</v>
      </c>
      <c r="T198" s="36"/>
    </row>
    <row r="199" spans="1:20" s="27" customFormat="1" ht="39.75" customHeight="1" x14ac:dyDescent="0.25">
      <c r="A199" s="23">
        <v>2018</v>
      </c>
      <c r="B199" s="24">
        <v>43101</v>
      </c>
      <c r="C199" s="24">
        <v>43190</v>
      </c>
      <c r="D199" s="8" t="s">
        <v>746</v>
      </c>
      <c r="E199" s="9" t="s">
        <v>747</v>
      </c>
      <c r="F199" s="9" t="s">
        <v>691</v>
      </c>
      <c r="G199" s="13" t="s">
        <v>748</v>
      </c>
      <c r="H199" s="9" t="s">
        <v>723</v>
      </c>
      <c r="I199" s="9" t="s">
        <v>694</v>
      </c>
      <c r="J199" s="26" t="s">
        <v>564</v>
      </c>
      <c r="K199" s="10">
        <v>0</v>
      </c>
      <c r="L199" s="9" t="s">
        <v>700</v>
      </c>
      <c r="M199" s="10">
        <v>0</v>
      </c>
      <c r="N199" s="10">
        <v>1437</v>
      </c>
      <c r="O199" s="26" t="s">
        <v>54</v>
      </c>
      <c r="P199" s="10" t="s">
        <v>682</v>
      </c>
      <c r="Q199" s="5" t="s">
        <v>762</v>
      </c>
      <c r="R199" s="24">
        <v>43281</v>
      </c>
      <c r="S199" s="24">
        <v>43281</v>
      </c>
      <c r="T199" s="36"/>
    </row>
    <row r="200" spans="1:20" s="27" customFormat="1" ht="39.75" customHeight="1" x14ac:dyDescent="0.25">
      <c r="A200" s="23">
        <v>2018</v>
      </c>
      <c r="B200" s="24">
        <v>43101</v>
      </c>
      <c r="C200" s="24">
        <v>43190</v>
      </c>
      <c r="D200" s="8" t="s">
        <v>749</v>
      </c>
      <c r="E200" s="9" t="s">
        <v>750</v>
      </c>
      <c r="F200" s="9" t="s">
        <v>678</v>
      </c>
      <c r="G200" s="13" t="s">
        <v>751</v>
      </c>
      <c r="H200" s="9" t="s">
        <v>752</v>
      </c>
      <c r="I200" s="9" t="s">
        <v>681</v>
      </c>
      <c r="J200" s="26" t="s">
        <v>564</v>
      </c>
      <c r="K200" s="10">
        <v>300</v>
      </c>
      <c r="L200" s="9" t="s">
        <v>753</v>
      </c>
      <c r="M200" s="10">
        <v>0</v>
      </c>
      <c r="N200" s="33">
        <v>92</v>
      </c>
      <c r="O200" s="26" t="s">
        <v>54</v>
      </c>
      <c r="P200" s="10" t="s">
        <v>710</v>
      </c>
      <c r="Q200" s="5" t="s">
        <v>762</v>
      </c>
      <c r="R200" s="24">
        <v>43281</v>
      </c>
      <c r="S200" s="24">
        <v>43281</v>
      </c>
      <c r="T200" s="36"/>
    </row>
    <row r="201" spans="1:20" s="27" customFormat="1" ht="39.75" customHeight="1" x14ac:dyDescent="0.25">
      <c r="A201" s="23">
        <v>2018</v>
      </c>
      <c r="B201" s="24">
        <v>43101</v>
      </c>
      <c r="C201" s="24">
        <v>43190</v>
      </c>
      <c r="D201" s="8" t="s">
        <v>754</v>
      </c>
      <c r="E201" s="8" t="s">
        <v>755</v>
      </c>
      <c r="F201" s="9" t="s">
        <v>691</v>
      </c>
      <c r="G201" s="13" t="s">
        <v>756</v>
      </c>
      <c r="H201" s="9" t="s">
        <v>757</v>
      </c>
      <c r="I201" s="9" t="s">
        <v>758</v>
      </c>
      <c r="J201" s="26" t="s">
        <v>564</v>
      </c>
      <c r="K201" s="33">
        <v>88469</v>
      </c>
      <c r="L201" s="9" t="s">
        <v>759</v>
      </c>
      <c r="M201" s="10">
        <v>0</v>
      </c>
      <c r="N201" s="33">
        <v>160784</v>
      </c>
      <c r="O201" s="26" t="s">
        <v>54</v>
      </c>
      <c r="P201" s="10" t="s">
        <v>710</v>
      </c>
      <c r="Q201" s="5" t="s">
        <v>763</v>
      </c>
      <c r="R201" s="24">
        <v>43281</v>
      </c>
      <c r="S201" s="24">
        <v>43281</v>
      </c>
      <c r="T201" s="36"/>
    </row>
    <row r="202" spans="1:20" s="27" customFormat="1" ht="39.75" customHeight="1" x14ac:dyDescent="0.25">
      <c r="A202" s="23">
        <v>2018</v>
      </c>
      <c r="B202" s="24">
        <v>43191</v>
      </c>
      <c r="C202" s="24">
        <v>43220</v>
      </c>
      <c r="D202" s="37" t="s">
        <v>764</v>
      </c>
      <c r="E202" s="25" t="s">
        <v>767</v>
      </c>
      <c r="F202" s="10" t="s">
        <v>96</v>
      </c>
      <c r="G202" s="38" t="s">
        <v>765</v>
      </c>
      <c r="H202" s="39" t="s">
        <v>766</v>
      </c>
      <c r="I202" s="10" t="s">
        <v>767</v>
      </c>
      <c r="J202" s="26" t="s">
        <v>564</v>
      </c>
      <c r="K202" s="10">
        <v>203</v>
      </c>
      <c r="L202" s="25">
        <v>485</v>
      </c>
      <c r="M202" s="10">
        <v>0</v>
      </c>
      <c r="N202" s="10">
        <v>81</v>
      </c>
      <c r="O202" s="26" t="s">
        <v>54</v>
      </c>
      <c r="P202" s="10" t="s">
        <v>768</v>
      </c>
      <c r="Q202" s="10" t="s">
        <v>782</v>
      </c>
      <c r="R202" s="24">
        <v>43281</v>
      </c>
      <c r="S202" s="24">
        <v>43281</v>
      </c>
      <c r="T202" s="36"/>
    </row>
    <row r="203" spans="1:20" s="27" customFormat="1" ht="39.75" customHeight="1" x14ac:dyDescent="0.25">
      <c r="A203" s="23">
        <v>2018</v>
      </c>
      <c r="B203" s="24">
        <v>43191</v>
      </c>
      <c r="C203" s="24">
        <v>43220</v>
      </c>
      <c r="D203" s="5" t="s">
        <v>769</v>
      </c>
      <c r="E203" s="25" t="s">
        <v>770</v>
      </c>
      <c r="F203" s="10" t="s">
        <v>96</v>
      </c>
      <c r="G203" s="14" t="s">
        <v>771</v>
      </c>
      <c r="H203" s="25" t="s">
        <v>772</v>
      </c>
      <c r="I203" s="25" t="s">
        <v>770</v>
      </c>
      <c r="J203" s="26" t="s">
        <v>564</v>
      </c>
      <c r="K203" s="10">
        <v>395</v>
      </c>
      <c r="L203" s="25">
        <v>6</v>
      </c>
      <c r="M203" s="10">
        <v>0</v>
      </c>
      <c r="N203" s="10">
        <v>4</v>
      </c>
      <c r="O203" s="26" t="s">
        <v>54</v>
      </c>
      <c r="P203" s="10" t="s">
        <v>768</v>
      </c>
      <c r="Q203" s="10" t="s">
        <v>782</v>
      </c>
      <c r="R203" s="24">
        <v>43281</v>
      </c>
      <c r="S203" s="24">
        <v>43281</v>
      </c>
      <c r="T203" s="36"/>
    </row>
    <row r="204" spans="1:20" s="27" customFormat="1" ht="39.75" customHeight="1" x14ac:dyDescent="0.25">
      <c r="A204" s="23">
        <v>2018</v>
      </c>
      <c r="B204" s="24">
        <v>43191</v>
      </c>
      <c r="C204" s="24">
        <v>43220</v>
      </c>
      <c r="D204" s="37" t="s">
        <v>773</v>
      </c>
      <c r="E204" s="25" t="s">
        <v>774</v>
      </c>
      <c r="F204" s="10" t="s">
        <v>96</v>
      </c>
      <c r="G204" s="38" t="s">
        <v>775</v>
      </c>
      <c r="H204" s="39" t="s">
        <v>776</v>
      </c>
      <c r="I204" s="10" t="s">
        <v>777</v>
      </c>
      <c r="J204" s="26" t="s">
        <v>564</v>
      </c>
      <c r="K204" s="10">
        <v>2871</v>
      </c>
      <c r="L204" s="25">
        <v>2250</v>
      </c>
      <c r="M204" s="10">
        <v>0</v>
      </c>
      <c r="N204" s="10">
        <v>331</v>
      </c>
      <c r="O204" s="26" t="s">
        <v>54</v>
      </c>
      <c r="P204" s="10" t="s">
        <v>768</v>
      </c>
      <c r="Q204" s="10" t="s">
        <v>782</v>
      </c>
      <c r="R204" s="24">
        <v>43281</v>
      </c>
      <c r="S204" s="24">
        <v>43281</v>
      </c>
      <c r="T204" s="36"/>
    </row>
    <row r="205" spans="1:20" s="27" customFormat="1" ht="39.75" customHeight="1" x14ac:dyDescent="0.25">
      <c r="A205" s="23">
        <v>2018</v>
      </c>
      <c r="B205" s="24">
        <v>43191</v>
      </c>
      <c r="C205" s="24">
        <v>43220</v>
      </c>
      <c r="D205" s="37" t="s">
        <v>778</v>
      </c>
      <c r="E205" s="40" t="s">
        <v>779</v>
      </c>
      <c r="F205" s="10" t="s">
        <v>96</v>
      </c>
      <c r="G205" s="38" t="s">
        <v>1647</v>
      </c>
      <c r="H205" s="39" t="s">
        <v>780</v>
      </c>
      <c r="I205" s="10" t="s">
        <v>781</v>
      </c>
      <c r="J205" s="26" t="s">
        <v>564</v>
      </c>
      <c r="K205" s="10">
        <v>283</v>
      </c>
      <c r="L205" s="40">
        <v>296</v>
      </c>
      <c r="M205" s="10">
        <v>0</v>
      </c>
      <c r="N205" s="10">
        <v>110</v>
      </c>
      <c r="O205" s="26" t="s">
        <v>54</v>
      </c>
      <c r="P205" s="10" t="s">
        <v>768</v>
      </c>
      <c r="Q205" s="10" t="s">
        <v>782</v>
      </c>
      <c r="R205" s="24">
        <v>43281</v>
      </c>
      <c r="S205" s="24">
        <v>43281</v>
      </c>
      <c r="T205" s="36"/>
    </row>
    <row r="206" spans="1:20" s="27" customFormat="1" ht="39.75" customHeight="1" x14ac:dyDescent="0.25">
      <c r="A206" s="23">
        <v>2018</v>
      </c>
      <c r="B206" s="24">
        <v>43191</v>
      </c>
      <c r="C206" s="24">
        <v>43281</v>
      </c>
      <c r="D206" s="41" t="s">
        <v>783</v>
      </c>
      <c r="E206" s="42" t="s">
        <v>784</v>
      </c>
      <c r="F206" s="43" t="s">
        <v>95</v>
      </c>
      <c r="G206" s="44" t="s">
        <v>785</v>
      </c>
      <c r="H206" s="42" t="s">
        <v>786</v>
      </c>
      <c r="I206" s="43" t="s">
        <v>787</v>
      </c>
      <c r="J206" s="26" t="s">
        <v>564</v>
      </c>
      <c r="K206" s="43">
        <v>2726</v>
      </c>
      <c r="L206" s="43">
        <v>3000</v>
      </c>
      <c r="M206" s="10">
        <v>0</v>
      </c>
      <c r="N206" s="43">
        <v>1380</v>
      </c>
      <c r="O206" s="26" t="s">
        <v>54</v>
      </c>
      <c r="P206" s="43" t="s">
        <v>788</v>
      </c>
      <c r="Q206" s="42" t="s">
        <v>815</v>
      </c>
      <c r="R206" s="24">
        <v>43281</v>
      </c>
      <c r="S206" s="24">
        <v>43281</v>
      </c>
      <c r="T206" s="42"/>
    </row>
    <row r="207" spans="1:20" s="27" customFormat="1" ht="39.75" customHeight="1" x14ac:dyDescent="0.25">
      <c r="A207" s="23">
        <v>2018</v>
      </c>
      <c r="B207" s="24">
        <v>43191</v>
      </c>
      <c r="C207" s="24">
        <v>43281</v>
      </c>
      <c r="D207" s="41" t="s">
        <v>789</v>
      </c>
      <c r="E207" s="42" t="s">
        <v>790</v>
      </c>
      <c r="F207" s="43" t="s">
        <v>95</v>
      </c>
      <c r="G207" s="44" t="s">
        <v>791</v>
      </c>
      <c r="H207" s="42" t="s">
        <v>792</v>
      </c>
      <c r="I207" s="43" t="s">
        <v>793</v>
      </c>
      <c r="J207" s="26" t="s">
        <v>564</v>
      </c>
      <c r="K207" s="43">
        <v>6702</v>
      </c>
      <c r="L207" s="45">
        <v>7000</v>
      </c>
      <c r="M207" s="10">
        <v>0</v>
      </c>
      <c r="N207" s="46" t="s">
        <v>1237</v>
      </c>
      <c r="O207" s="26" t="s">
        <v>54</v>
      </c>
      <c r="P207" s="42" t="s">
        <v>794</v>
      </c>
      <c r="Q207" s="42" t="s">
        <v>815</v>
      </c>
      <c r="R207" s="24">
        <v>43281</v>
      </c>
      <c r="S207" s="24">
        <v>43281</v>
      </c>
      <c r="T207" s="42" t="s">
        <v>816</v>
      </c>
    </row>
    <row r="208" spans="1:20" s="27" customFormat="1" ht="39.75" customHeight="1" x14ac:dyDescent="0.25">
      <c r="A208" s="23">
        <v>2018</v>
      </c>
      <c r="B208" s="24">
        <v>43191</v>
      </c>
      <c r="C208" s="24">
        <v>43281</v>
      </c>
      <c r="D208" s="41" t="s">
        <v>795</v>
      </c>
      <c r="E208" s="41" t="s">
        <v>796</v>
      </c>
      <c r="F208" s="43" t="s">
        <v>95</v>
      </c>
      <c r="G208" s="44" t="s">
        <v>797</v>
      </c>
      <c r="H208" s="42" t="s">
        <v>798</v>
      </c>
      <c r="I208" s="43" t="s">
        <v>799</v>
      </c>
      <c r="J208" s="26" t="s">
        <v>564</v>
      </c>
      <c r="K208" s="43">
        <v>26</v>
      </c>
      <c r="L208" s="47">
        <v>26</v>
      </c>
      <c r="M208" s="10">
        <v>0</v>
      </c>
      <c r="N208" s="48">
        <v>0.45</v>
      </c>
      <c r="O208" s="26" t="s">
        <v>55</v>
      </c>
      <c r="P208" s="42" t="s">
        <v>800</v>
      </c>
      <c r="Q208" s="42" t="s">
        <v>815</v>
      </c>
      <c r="R208" s="24">
        <v>43281</v>
      </c>
      <c r="S208" s="24">
        <v>43281</v>
      </c>
      <c r="T208" s="42" t="s">
        <v>817</v>
      </c>
    </row>
    <row r="209" spans="1:20" s="27" customFormat="1" ht="39.75" customHeight="1" x14ac:dyDescent="0.25">
      <c r="A209" s="23">
        <v>2018</v>
      </c>
      <c r="B209" s="24">
        <v>43191</v>
      </c>
      <c r="C209" s="24">
        <v>43281</v>
      </c>
      <c r="D209" s="41" t="s">
        <v>801</v>
      </c>
      <c r="E209" s="42" t="s">
        <v>802</v>
      </c>
      <c r="F209" s="43" t="s">
        <v>96</v>
      </c>
      <c r="G209" s="44" t="s">
        <v>803</v>
      </c>
      <c r="H209" s="42" t="s">
        <v>804</v>
      </c>
      <c r="I209" s="43" t="s">
        <v>805</v>
      </c>
      <c r="J209" s="26" t="s">
        <v>564</v>
      </c>
      <c r="K209" s="43">
        <v>0</v>
      </c>
      <c r="L209" s="43">
        <v>240</v>
      </c>
      <c r="M209" s="10">
        <v>0</v>
      </c>
      <c r="N209" s="49">
        <v>75</v>
      </c>
      <c r="O209" s="26" t="s">
        <v>54</v>
      </c>
      <c r="P209" s="42" t="s">
        <v>806</v>
      </c>
      <c r="Q209" s="42" t="s">
        <v>815</v>
      </c>
      <c r="R209" s="24">
        <v>43281</v>
      </c>
      <c r="S209" s="24">
        <v>43281</v>
      </c>
      <c r="T209" s="42" t="s">
        <v>818</v>
      </c>
    </row>
    <row r="210" spans="1:20" s="27" customFormat="1" ht="39.75" customHeight="1" x14ac:dyDescent="0.25">
      <c r="A210" s="23">
        <v>2018</v>
      </c>
      <c r="B210" s="24">
        <v>43191</v>
      </c>
      <c r="C210" s="24">
        <v>43281</v>
      </c>
      <c r="D210" s="41" t="s">
        <v>807</v>
      </c>
      <c r="E210" s="42" t="s">
        <v>808</v>
      </c>
      <c r="F210" s="43" t="s">
        <v>691</v>
      </c>
      <c r="G210" s="44" t="s">
        <v>809</v>
      </c>
      <c r="H210" s="42" t="s">
        <v>810</v>
      </c>
      <c r="I210" s="43" t="s">
        <v>811</v>
      </c>
      <c r="J210" s="26" t="s">
        <v>564</v>
      </c>
      <c r="K210" s="43">
        <v>8</v>
      </c>
      <c r="L210" s="43">
        <v>106</v>
      </c>
      <c r="M210" s="10">
        <v>0</v>
      </c>
      <c r="N210" s="48">
        <v>0.45</v>
      </c>
      <c r="O210" s="26" t="s">
        <v>54</v>
      </c>
      <c r="P210" s="43" t="s">
        <v>1648</v>
      </c>
      <c r="Q210" s="42" t="s">
        <v>815</v>
      </c>
      <c r="R210" s="24">
        <v>43281</v>
      </c>
      <c r="S210" s="24">
        <v>43281</v>
      </c>
      <c r="T210" s="42" t="s">
        <v>819</v>
      </c>
    </row>
    <row r="211" spans="1:20" s="27" customFormat="1" ht="39.75" customHeight="1" x14ac:dyDescent="0.25">
      <c r="A211" s="23">
        <v>2018</v>
      </c>
      <c r="B211" s="24">
        <v>43191</v>
      </c>
      <c r="C211" s="24">
        <v>43281</v>
      </c>
      <c r="D211" s="41" t="s">
        <v>807</v>
      </c>
      <c r="E211" s="5" t="s">
        <v>1649</v>
      </c>
      <c r="F211" s="43" t="s">
        <v>96</v>
      </c>
      <c r="G211" s="14" t="s">
        <v>812</v>
      </c>
      <c r="H211" s="5" t="s">
        <v>1650</v>
      </c>
      <c r="I211" s="10" t="s">
        <v>813</v>
      </c>
      <c r="J211" s="26" t="s">
        <v>564</v>
      </c>
      <c r="K211" s="43">
        <v>0</v>
      </c>
      <c r="L211" s="10">
        <v>48</v>
      </c>
      <c r="M211" s="10">
        <v>0</v>
      </c>
      <c r="N211" s="48">
        <v>0</v>
      </c>
      <c r="O211" s="26" t="s">
        <v>54</v>
      </c>
      <c r="P211" s="43" t="s">
        <v>1648</v>
      </c>
      <c r="Q211" s="42" t="s">
        <v>815</v>
      </c>
      <c r="R211" s="24">
        <v>43281</v>
      </c>
      <c r="S211" s="24">
        <v>43281</v>
      </c>
      <c r="T211" s="93" t="s">
        <v>1844</v>
      </c>
    </row>
    <row r="212" spans="1:20" s="27" customFormat="1" ht="39.75" customHeight="1" x14ac:dyDescent="0.25">
      <c r="A212" s="23">
        <v>2018</v>
      </c>
      <c r="B212" s="24">
        <v>43191</v>
      </c>
      <c r="C212" s="24">
        <v>43281</v>
      </c>
      <c r="D212" s="41" t="s">
        <v>807</v>
      </c>
      <c r="E212" s="5" t="s">
        <v>1651</v>
      </c>
      <c r="F212" s="43" t="s">
        <v>96</v>
      </c>
      <c r="G212" s="14" t="s">
        <v>1652</v>
      </c>
      <c r="H212" s="5" t="s">
        <v>1657</v>
      </c>
      <c r="I212" s="10" t="s">
        <v>814</v>
      </c>
      <c r="J212" s="26" t="s">
        <v>564</v>
      </c>
      <c r="K212" s="43">
        <v>165</v>
      </c>
      <c r="L212" s="10">
        <v>11</v>
      </c>
      <c r="M212" s="10">
        <v>0</v>
      </c>
      <c r="N212" s="48">
        <v>0</v>
      </c>
      <c r="O212" s="26" t="s">
        <v>54</v>
      </c>
      <c r="P212" s="43" t="s">
        <v>1648</v>
      </c>
      <c r="Q212" s="42" t="s">
        <v>815</v>
      </c>
      <c r="R212" s="24">
        <v>43281</v>
      </c>
      <c r="S212" s="24">
        <v>43281</v>
      </c>
      <c r="T212" s="93"/>
    </row>
    <row r="213" spans="1:20" s="27" customFormat="1" ht="39.75" customHeight="1" x14ac:dyDescent="0.25">
      <c r="A213" s="23">
        <v>2018</v>
      </c>
      <c r="B213" s="24">
        <v>43191</v>
      </c>
      <c r="C213" s="24">
        <v>43281</v>
      </c>
      <c r="D213" s="5" t="s">
        <v>820</v>
      </c>
      <c r="E213" s="5" t="s">
        <v>821</v>
      </c>
      <c r="F213" s="10" t="s">
        <v>691</v>
      </c>
      <c r="G213" s="14" t="s">
        <v>822</v>
      </c>
      <c r="H213" s="5" t="s">
        <v>823</v>
      </c>
      <c r="I213" s="10" t="s">
        <v>710</v>
      </c>
      <c r="J213" s="26" t="s">
        <v>564</v>
      </c>
      <c r="K213" s="10">
        <v>222</v>
      </c>
      <c r="L213" s="10">
        <v>200</v>
      </c>
      <c r="M213" s="10">
        <v>0</v>
      </c>
      <c r="N213" s="36">
        <f>19+51</f>
        <v>70</v>
      </c>
      <c r="O213" s="26" t="s">
        <v>54</v>
      </c>
      <c r="P213" s="10" t="s">
        <v>824</v>
      </c>
      <c r="Q213" s="5" t="s">
        <v>917</v>
      </c>
      <c r="R213" s="24">
        <v>43281</v>
      </c>
      <c r="S213" s="24">
        <v>43281</v>
      </c>
      <c r="T213" s="5" t="s">
        <v>920</v>
      </c>
    </row>
    <row r="214" spans="1:20" s="27" customFormat="1" ht="39.75" customHeight="1" x14ac:dyDescent="0.25">
      <c r="A214" s="23">
        <v>2018</v>
      </c>
      <c r="B214" s="24">
        <v>43191</v>
      </c>
      <c r="C214" s="24">
        <v>43281</v>
      </c>
      <c r="D214" s="5" t="s">
        <v>825</v>
      </c>
      <c r="E214" s="5" t="s">
        <v>826</v>
      </c>
      <c r="F214" s="10" t="s">
        <v>95</v>
      </c>
      <c r="G214" s="14" t="s">
        <v>827</v>
      </c>
      <c r="H214" s="5" t="s">
        <v>828</v>
      </c>
      <c r="I214" s="10" t="s">
        <v>710</v>
      </c>
      <c r="J214" s="26" t="s">
        <v>564</v>
      </c>
      <c r="K214" s="10">
        <v>54</v>
      </c>
      <c r="L214" s="10">
        <v>90</v>
      </c>
      <c r="M214" s="10">
        <v>0</v>
      </c>
      <c r="N214" s="36">
        <v>9</v>
      </c>
      <c r="O214" s="26" t="s">
        <v>54</v>
      </c>
      <c r="P214" s="10" t="s">
        <v>824</v>
      </c>
      <c r="Q214" s="5" t="s">
        <v>917</v>
      </c>
      <c r="R214" s="24">
        <v>43281</v>
      </c>
      <c r="S214" s="24">
        <v>43281</v>
      </c>
      <c r="T214" s="5" t="s">
        <v>921</v>
      </c>
    </row>
    <row r="215" spans="1:20" s="27" customFormat="1" ht="39.75" customHeight="1" x14ac:dyDescent="0.25">
      <c r="A215" s="23">
        <v>2018</v>
      </c>
      <c r="B215" s="24">
        <v>43191</v>
      </c>
      <c r="C215" s="24">
        <v>43281</v>
      </c>
      <c r="D215" s="5" t="s">
        <v>825</v>
      </c>
      <c r="E215" s="5" t="s">
        <v>829</v>
      </c>
      <c r="F215" s="10" t="s">
        <v>95</v>
      </c>
      <c r="G215" s="14" t="s">
        <v>830</v>
      </c>
      <c r="H215" s="5" t="s">
        <v>831</v>
      </c>
      <c r="I215" s="10" t="s">
        <v>710</v>
      </c>
      <c r="J215" s="26" t="s">
        <v>564</v>
      </c>
      <c r="K215" s="10">
        <v>9</v>
      </c>
      <c r="L215" s="10">
        <v>10</v>
      </c>
      <c r="M215" s="10">
        <v>0</v>
      </c>
      <c r="N215" s="36">
        <v>2</v>
      </c>
      <c r="O215" s="26" t="s">
        <v>54</v>
      </c>
      <c r="P215" s="10" t="s">
        <v>824</v>
      </c>
      <c r="Q215" s="5" t="s">
        <v>917</v>
      </c>
      <c r="R215" s="24">
        <v>43281</v>
      </c>
      <c r="S215" s="24">
        <v>43281</v>
      </c>
      <c r="T215" s="5" t="s">
        <v>922</v>
      </c>
    </row>
    <row r="216" spans="1:20" s="27" customFormat="1" ht="39.75" customHeight="1" x14ac:dyDescent="0.25">
      <c r="A216" s="23">
        <v>2018</v>
      </c>
      <c r="B216" s="24">
        <v>43191</v>
      </c>
      <c r="C216" s="24">
        <v>43281</v>
      </c>
      <c r="D216" s="5" t="s">
        <v>832</v>
      </c>
      <c r="E216" s="5" t="s">
        <v>833</v>
      </c>
      <c r="F216" s="10" t="s">
        <v>95</v>
      </c>
      <c r="G216" s="14" t="s">
        <v>834</v>
      </c>
      <c r="H216" s="5" t="s">
        <v>835</v>
      </c>
      <c r="I216" s="10" t="s">
        <v>710</v>
      </c>
      <c r="J216" s="26" t="s">
        <v>564</v>
      </c>
      <c r="K216" s="10">
        <v>284</v>
      </c>
      <c r="L216" s="10">
        <v>300</v>
      </c>
      <c r="M216" s="10">
        <v>0</v>
      </c>
      <c r="N216" s="36">
        <v>98</v>
      </c>
      <c r="O216" s="26" t="s">
        <v>54</v>
      </c>
      <c r="P216" s="10" t="s">
        <v>824</v>
      </c>
      <c r="Q216" s="5" t="s">
        <v>917</v>
      </c>
      <c r="R216" s="24">
        <v>43281</v>
      </c>
      <c r="S216" s="24">
        <v>43281</v>
      </c>
      <c r="T216" s="5" t="s">
        <v>923</v>
      </c>
    </row>
    <row r="217" spans="1:20" s="27" customFormat="1" ht="39.75" customHeight="1" x14ac:dyDescent="0.25">
      <c r="A217" s="23">
        <v>2018</v>
      </c>
      <c r="B217" s="24">
        <v>43191</v>
      </c>
      <c r="C217" s="24">
        <v>43281</v>
      </c>
      <c r="D217" s="5" t="s">
        <v>836</v>
      </c>
      <c r="E217" s="5" t="s">
        <v>837</v>
      </c>
      <c r="F217" s="10" t="s">
        <v>95</v>
      </c>
      <c r="G217" s="14" t="s">
        <v>834</v>
      </c>
      <c r="H217" s="5" t="s">
        <v>838</v>
      </c>
      <c r="I217" s="10" t="s">
        <v>710</v>
      </c>
      <c r="J217" s="26" t="s">
        <v>564</v>
      </c>
      <c r="K217" s="10">
        <v>283</v>
      </c>
      <c r="L217" s="10">
        <v>250</v>
      </c>
      <c r="M217" s="10">
        <v>0</v>
      </c>
      <c r="N217" s="36">
        <v>91</v>
      </c>
      <c r="O217" s="26" t="s">
        <v>54</v>
      </c>
      <c r="P217" s="10" t="s">
        <v>824</v>
      </c>
      <c r="Q217" s="5" t="s">
        <v>917</v>
      </c>
      <c r="R217" s="24">
        <v>43281</v>
      </c>
      <c r="S217" s="24">
        <v>43281</v>
      </c>
      <c r="T217" s="5" t="s">
        <v>1210</v>
      </c>
    </row>
    <row r="218" spans="1:20" s="27" customFormat="1" ht="39.75" customHeight="1" x14ac:dyDescent="0.25">
      <c r="A218" s="23">
        <v>2018</v>
      </c>
      <c r="B218" s="24">
        <v>43191</v>
      </c>
      <c r="C218" s="24">
        <v>43281</v>
      </c>
      <c r="D218" s="5" t="s">
        <v>836</v>
      </c>
      <c r="E218" s="5" t="s">
        <v>839</v>
      </c>
      <c r="F218" s="10" t="s">
        <v>691</v>
      </c>
      <c r="G218" s="14" t="s">
        <v>840</v>
      </c>
      <c r="H218" s="5" t="s">
        <v>841</v>
      </c>
      <c r="I218" s="10" t="s">
        <v>842</v>
      </c>
      <c r="J218" s="26" t="s">
        <v>564</v>
      </c>
      <c r="K218" s="10">
        <v>140</v>
      </c>
      <c r="L218" s="10">
        <v>200</v>
      </c>
      <c r="M218" s="10">
        <v>0</v>
      </c>
      <c r="N218" s="36">
        <v>16</v>
      </c>
      <c r="O218" s="26" t="s">
        <v>54</v>
      </c>
      <c r="P218" s="10" t="s">
        <v>824</v>
      </c>
      <c r="Q218" s="5" t="s">
        <v>917</v>
      </c>
      <c r="R218" s="24">
        <v>43281</v>
      </c>
      <c r="S218" s="24">
        <v>43281</v>
      </c>
      <c r="T218" s="5" t="s">
        <v>1211</v>
      </c>
    </row>
    <row r="219" spans="1:20" s="27" customFormat="1" ht="39.75" customHeight="1" x14ac:dyDescent="0.25">
      <c r="A219" s="23">
        <v>2018</v>
      </c>
      <c r="B219" s="24">
        <v>43191</v>
      </c>
      <c r="C219" s="24">
        <v>43281</v>
      </c>
      <c r="D219" s="5" t="s">
        <v>843</v>
      </c>
      <c r="E219" s="5" t="s">
        <v>844</v>
      </c>
      <c r="F219" s="10" t="s">
        <v>691</v>
      </c>
      <c r="G219" s="14" t="s">
        <v>845</v>
      </c>
      <c r="H219" s="5" t="s">
        <v>846</v>
      </c>
      <c r="I219" s="10" t="s">
        <v>842</v>
      </c>
      <c r="J219" s="26" t="s">
        <v>564</v>
      </c>
      <c r="K219" s="10">
        <v>23</v>
      </c>
      <c r="L219" s="10">
        <v>30</v>
      </c>
      <c r="M219" s="10">
        <v>0</v>
      </c>
      <c r="N219" s="36">
        <v>2</v>
      </c>
      <c r="O219" s="26" t="s">
        <v>54</v>
      </c>
      <c r="P219" s="10" t="s">
        <v>824</v>
      </c>
      <c r="Q219" s="5" t="s">
        <v>917</v>
      </c>
      <c r="R219" s="24">
        <v>43281</v>
      </c>
      <c r="S219" s="24">
        <v>43281</v>
      </c>
      <c r="T219" s="5" t="s">
        <v>1212</v>
      </c>
    </row>
    <row r="220" spans="1:20" s="27" customFormat="1" ht="39.75" customHeight="1" x14ac:dyDescent="0.25">
      <c r="A220" s="23">
        <v>2018</v>
      </c>
      <c r="B220" s="24">
        <v>43191</v>
      </c>
      <c r="C220" s="24">
        <v>43281</v>
      </c>
      <c r="D220" s="5" t="s">
        <v>843</v>
      </c>
      <c r="E220" s="5" t="s">
        <v>847</v>
      </c>
      <c r="F220" s="10" t="s">
        <v>691</v>
      </c>
      <c r="G220" s="14" t="s">
        <v>848</v>
      </c>
      <c r="H220" s="5" t="s">
        <v>849</v>
      </c>
      <c r="I220" s="10" t="s">
        <v>710</v>
      </c>
      <c r="J220" s="26" t="s">
        <v>564</v>
      </c>
      <c r="K220" s="10">
        <v>26</v>
      </c>
      <c r="L220" s="10">
        <v>30</v>
      </c>
      <c r="M220" s="10">
        <v>0</v>
      </c>
      <c r="N220" s="36">
        <v>4</v>
      </c>
      <c r="O220" s="26" t="s">
        <v>54</v>
      </c>
      <c r="P220" s="10" t="s">
        <v>824</v>
      </c>
      <c r="Q220" s="5" t="s">
        <v>917</v>
      </c>
      <c r="R220" s="24">
        <v>43281</v>
      </c>
      <c r="S220" s="24">
        <v>43281</v>
      </c>
      <c r="T220" s="5" t="s">
        <v>1213</v>
      </c>
    </row>
    <row r="221" spans="1:20" s="27" customFormat="1" ht="39.75" customHeight="1" x14ac:dyDescent="0.25">
      <c r="A221" s="23">
        <v>2018</v>
      </c>
      <c r="B221" s="24">
        <v>43191</v>
      </c>
      <c r="C221" s="24">
        <v>43281</v>
      </c>
      <c r="D221" s="5" t="s">
        <v>836</v>
      </c>
      <c r="E221" s="5" t="s">
        <v>850</v>
      </c>
      <c r="F221" s="10" t="s">
        <v>691</v>
      </c>
      <c r="G221" s="14" t="s">
        <v>851</v>
      </c>
      <c r="H221" s="5" t="s">
        <v>852</v>
      </c>
      <c r="I221" s="10" t="s">
        <v>710</v>
      </c>
      <c r="J221" s="26" t="s">
        <v>564</v>
      </c>
      <c r="K221" s="10">
        <v>15</v>
      </c>
      <c r="L221" s="10">
        <v>20</v>
      </c>
      <c r="M221" s="10">
        <v>0</v>
      </c>
      <c r="N221" s="36">
        <v>1</v>
      </c>
      <c r="O221" s="26" t="s">
        <v>54</v>
      </c>
      <c r="P221" s="10" t="s">
        <v>824</v>
      </c>
      <c r="Q221" s="5" t="s">
        <v>917</v>
      </c>
      <c r="R221" s="24">
        <v>43281</v>
      </c>
      <c r="S221" s="24">
        <v>43281</v>
      </c>
      <c r="T221" s="5" t="s">
        <v>1214</v>
      </c>
    </row>
    <row r="222" spans="1:20" s="27" customFormat="1" ht="39.75" customHeight="1" x14ac:dyDescent="0.25">
      <c r="A222" s="23">
        <v>2018</v>
      </c>
      <c r="B222" s="24">
        <v>43191</v>
      </c>
      <c r="C222" s="24">
        <v>43281</v>
      </c>
      <c r="D222" s="5" t="s">
        <v>843</v>
      </c>
      <c r="E222" s="5" t="s">
        <v>853</v>
      </c>
      <c r="F222" s="10" t="s">
        <v>691</v>
      </c>
      <c r="G222" s="14" t="s">
        <v>854</v>
      </c>
      <c r="H222" s="5" t="s">
        <v>1658</v>
      </c>
      <c r="I222" s="10" t="s">
        <v>855</v>
      </c>
      <c r="J222" s="26" t="s">
        <v>564</v>
      </c>
      <c r="K222" s="10">
        <v>302</v>
      </c>
      <c r="L222" s="10">
        <v>285</v>
      </c>
      <c r="M222" s="10">
        <v>0</v>
      </c>
      <c r="N222" s="36">
        <f>37+18</f>
        <v>55</v>
      </c>
      <c r="O222" s="26" t="s">
        <v>54</v>
      </c>
      <c r="P222" s="10" t="s">
        <v>824</v>
      </c>
      <c r="Q222" s="5" t="s">
        <v>917</v>
      </c>
      <c r="R222" s="24">
        <v>43281</v>
      </c>
      <c r="S222" s="24">
        <v>43281</v>
      </c>
      <c r="T222" s="5" t="s">
        <v>1215</v>
      </c>
    </row>
    <row r="223" spans="1:20" s="27" customFormat="1" ht="39.75" customHeight="1" x14ac:dyDescent="0.25">
      <c r="A223" s="23">
        <v>2018</v>
      </c>
      <c r="B223" s="24">
        <v>43191</v>
      </c>
      <c r="C223" s="24">
        <v>43281</v>
      </c>
      <c r="D223" s="5" t="s">
        <v>856</v>
      </c>
      <c r="E223" s="50" t="s">
        <v>857</v>
      </c>
      <c r="F223" s="10" t="s">
        <v>691</v>
      </c>
      <c r="G223" s="14" t="s">
        <v>1659</v>
      </c>
      <c r="H223" s="5" t="s">
        <v>858</v>
      </c>
      <c r="I223" s="10" t="s">
        <v>710</v>
      </c>
      <c r="J223" s="26" t="s">
        <v>564</v>
      </c>
      <c r="K223" s="10">
        <v>3448</v>
      </c>
      <c r="L223" s="10">
        <v>3500</v>
      </c>
      <c r="M223" s="10">
        <v>0</v>
      </c>
      <c r="N223" s="10">
        <f>713+412</f>
        <v>1125</v>
      </c>
      <c r="O223" s="26" t="s">
        <v>54</v>
      </c>
      <c r="P223" s="10" t="s">
        <v>824</v>
      </c>
      <c r="Q223" s="5" t="s">
        <v>918</v>
      </c>
      <c r="R223" s="24">
        <v>43281</v>
      </c>
      <c r="S223" s="24">
        <v>43281</v>
      </c>
      <c r="T223" s="5" t="s">
        <v>1216</v>
      </c>
    </row>
    <row r="224" spans="1:20" s="27" customFormat="1" ht="39.75" customHeight="1" x14ac:dyDescent="0.25">
      <c r="A224" s="23">
        <v>2018</v>
      </c>
      <c r="B224" s="24">
        <v>43191</v>
      </c>
      <c r="C224" s="24">
        <v>43281</v>
      </c>
      <c r="D224" s="5" t="s">
        <v>859</v>
      </c>
      <c r="E224" s="50" t="s">
        <v>860</v>
      </c>
      <c r="F224" s="10" t="s">
        <v>691</v>
      </c>
      <c r="G224" s="14" t="s">
        <v>861</v>
      </c>
      <c r="H224" s="5" t="s">
        <v>862</v>
      </c>
      <c r="I224" s="10" t="s">
        <v>710</v>
      </c>
      <c r="J224" s="26" t="s">
        <v>564</v>
      </c>
      <c r="K224" s="10">
        <v>11428</v>
      </c>
      <c r="L224" s="10">
        <v>11500</v>
      </c>
      <c r="M224" s="10">
        <v>0</v>
      </c>
      <c r="N224" s="10">
        <f>1866+891</f>
        <v>2757</v>
      </c>
      <c r="O224" s="26" t="s">
        <v>54</v>
      </c>
      <c r="P224" s="10" t="s">
        <v>824</v>
      </c>
      <c r="Q224" s="5" t="s">
        <v>918</v>
      </c>
      <c r="R224" s="24">
        <v>43281</v>
      </c>
      <c r="S224" s="24">
        <v>43281</v>
      </c>
      <c r="T224" s="5" t="s">
        <v>1217</v>
      </c>
    </row>
    <row r="225" spans="1:20" s="27" customFormat="1" ht="39.75" customHeight="1" x14ac:dyDescent="0.25">
      <c r="A225" s="23">
        <v>2018</v>
      </c>
      <c r="B225" s="24">
        <v>43191</v>
      </c>
      <c r="C225" s="24">
        <v>43281</v>
      </c>
      <c r="D225" s="5" t="s">
        <v>863</v>
      </c>
      <c r="E225" s="50" t="s">
        <v>864</v>
      </c>
      <c r="F225" s="10" t="s">
        <v>691</v>
      </c>
      <c r="G225" s="14" t="s">
        <v>865</v>
      </c>
      <c r="H225" s="5" t="s">
        <v>866</v>
      </c>
      <c r="I225" s="10" t="s">
        <v>710</v>
      </c>
      <c r="J225" s="26" t="s">
        <v>564</v>
      </c>
      <c r="K225" s="10">
        <v>2690</v>
      </c>
      <c r="L225" s="10">
        <v>2500</v>
      </c>
      <c r="M225" s="10">
        <v>0</v>
      </c>
      <c r="N225" s="10">
        <f>138+119</f>
        <v>257</v>
      </c>
      <c r="O225" s="26" t="s">
        <v>54</v>
      </c>
      <c r="P225" s="10" t="s">
        <v>824</v>
      </c>
      <c r="Q225" s="5" t="s">
        <v>918</v>
      </c>
      <c r="R225" s="24">
        <v>43281</v>
      </c>
      <c r="S225" s="24">
        <v>43281</v>
      </c>
      <c r="T225" s="5" t="s">
        <v>1218</v>
      </c>
    </row>
    <row r="226" spans="1:20" s="27" customFormat="1" ht="39.75" customHeight="1" x14ac:dyDescent="0.25">
      <c r="A226" s="23">
        <v>2018</v>
      </c>
      <c r="B226" s="24">
        <v>43191</v>
      </c>
      <c r="C226" s="24">
        <v>43281</v>
      </c>
      <c r="D226" s="5" t="s">
        <v>856</v>
      </c>
      <c r="E226" s="25" t="s">
        <v>1660</v>
      </c>
      <c r="F226" s="10" t="s">
        <v>691</v>
      </c>
      <c r="G226" s="14" t="s">
        <v>1661</v>
      </c>
      <c r="H226" s="5" t="s">
        <v>867</v>
      </c>
      <c r="I226" s="10" t="s">
        <v>710</v>
      </c>
      <c r="J226" s="26" t="s">
        <v>564</v>
      </c>
      <c r="K226" s="10">
        <v>2913</v>
      </c>
      <c r="L226" s="10">
        <v>2500</v>
      </c>
      <c r="M226" s="10">
        <v>0</v>
      </c>
      <c r="N226" s="10">
        <f>468+209</f>
        <v>677</v>
      </c>
      <c r="O226" s="26" t="s">
        <v>54</v>
      </c>
      <c r="P226" s="10" t="s">
        <v>824</v>
      </c>
      <c r="Q226" s="5" t="s">
        <v>918</v>
      </c>
      <c r="R226" s="24">
        <v>43281</v>
      </c>
      <c r="S226" s="24">
        <v>43281</v>
      </c>
      <c r="T226" s="5" t="s">
        <v>1219</v>
      </c>
    </row>
    <row r="227" spans="1:20" s="27" customFormat="1" ht="39.75" customHeight="1" x14ac:dyDescent="0.25">
      <c r="A227" s="23">
        <v>2018</v>
      </c>
      <c r="B227" s="24">
        <v>43191</v>
      </c>
      <c r="C227" s="24">
        <v>43281</v>
      </c>
      <c r="D227" s="5" t="s">
        <v>868</v>
      </c>
      <c r="E227" s="50" t="s">
        <v>869</v>
      </c>
      <c r="F227" s="10" t="s">
        <v>691</v>
      </c>
      <c r="G227" s="14" t="s">
        <v>870</v>
      </c>
      <c r="H227" s="5" t="s">
        <v>871</v>
      </c>
      <c r="I227" s="10" t="s">
        <v>710</v>
      </c>
      <c r="J227" s="26" t="s">
        <v>564</v>
      </c>
      <c r="K227" s="10">
        <v>1</v>
      </c>
      <c r="L227" s="10">
        <v>1</v>
      </c>
      <c r="M227" s="10">
        <v>0</v>
      </c>
      <c r="N227" s="10">
        <v>0</v>
      </c>
      <c r="O227" s="26" t="s">
        <v>54</v>
      </c>
      <c r="P227" s="10" t="s">
        <v>824</v>
      </c>
      <c r="Q227" s="5" t="s">
        <v>918</v>
      </c>
      <c r="R227" s="24">
        <v>43281</v>
      </c>
      <c r="S227" s="24">
        <v>43281</v>
      </c>
      <c r="T227" s="5" t="s">
        <v>1220</v>
      </c>
    </row>
    <row r="228" spans="1:20" s="27" customFormat="1" ht="39.75" customHeight="1" x14ac:dyDescent="0.25">
      <c r="A228" s="23">
        <v>2018</v>
      </c>
      <c r="B228" s="24">
        <v>43191</v>
      </c>
      <c r="C228" s="24">
        <v>43281</v>
      </c>
      <c r="D228" s="5" t="s">
        <v>868</v>
      </c>
      <c r="E228" s="50" t="s">
        <v>872</v>
      </c>
      <c r="F228" s="10" t="s">
        <v>691</v>
      </c>
      <c r="G228" s="14" t="s">
        <v>873</v>
      </c>
      <c r="H228" s="5" t="s">
        <v>874</v>
      </c>
      <c r="I228" s="10" t="s">
        <v>710</v>
      </c>
      <c r="J228" s="26" t="s">
        <v>564</v>
      </c>
      <c r="K228" s="10">
        <v>36</v>
      </c>
      <c r="L228" s="10">
        <v>18</v>
      </c>
      <c r="M228" s="10">
        <v>0</v>
      </c>
      <c r="N228" s="10">
        <v>4</v>
      </c>
      <c r="O228" s="26" t="s">
        <v>54</v>
      </c>
      <c r="P228" s="10" t="s">
        <v>824</v>
      </c>
      <c r="Q228" s="5" t="s">
        <v>918</v>
      </c>
      <c r="R228" s="24">
        <v>43281</v>
      </c>
      <c r="S228" s="24">
        <v>43281</v>
      </c>
      <c r="T228" s="51" t="s">
        <v>1221</v>
      </c>
    </row>
    <row r="229" spans="1:20" s="27" customFormat="1" ht="39.75" customHeight="1" x14ac:dyDescent="0.25">
      <c r="A229" s="23">
        <v>2018</v>
      </c>
      <c r="B229" s="24">
        <v>43191</v>
      </c>
      <c r="C229" s="24">
        <v>43281</v>
      </c>
      <c r="D229" s="5" t="s">
        <v>868</v>
      </c>
      <c r="E229" s="50" t="s">
        <v>875</v>
      </c>
      <c r="F229" s="10" t="s">
        <v>691</v>
      </c>
      <c r="G229" s="14" t="s">
        <v>876</v>
      </c>
      <c r="H229" s="5" t="s">
        <v>877</v>
      </c>
      <c r="I229" s="10" t="s">
        <v>710</v>
      </c>
      <c r="J229" s="26" t="s">
        <v>564</v>
      </c>
      <c r="K229" s="10">
        <v>15</v>
      </c>
      <c r="L229" s="10">
        <v>5</v>
      </c>
      <c r="M229" s="10">
        <v>0</v>
      </c>
      <c r="N229" s="10">
        <v>0</v>
      </c>
      <c r="O229" s="26" t="s">
        <v>54</v>
      </c>
      <c r="P229" s="10" t="s">
        <v>824</v>
      </c>
      <c r="Q229" s="5" t="s">
        <v>918</v>
      </c>
      <c r="R229" s="24">
        <v>43281</v>
      </c>
      <c r="S229" s="24">
        <v>43281</v>
      </c>
      <c r="T229" s="5" t="s">
        <v>1222</v>
      </c>
    </row>
    <row r="230" spans="1:20" s="27" customFormat="1" ht="39.75" customHeight="1" x14ac:dyDescent="0.25">
      <c r="A230" s="23">
        <v>2018</v>
      </c>
      <c r="B230" s="24">
        <v>43191</v>
      </c>
      <c r="C230" s="24">
        <v>43281</v>
      </c>
      <c r="D230" s="5" t="s">
        <v>878</v>
      </c>
      <c r="E230" s="50" t="s">
        <v>879</v>
      </c>
      <c r="F230" s="10" t="s">
        <v>691</v>
      </c>
      <c r="G230" s="14" t="s">
        <v>1662</v>
      </c>
      <c r="H230" s="5" t="s">
        <v>880</v>
      </c>
      <c r="I230" s="10" t="s">
        <v>710</v>
      </c>
      <c r="J230" s="26" t="s">
        <v>564</v>
      </c>
      <c r="K230" s="10">
        <v>2</v>
      </c>
      <c r="L230" s="10">
        <v>2</v>
      </c>
      <c r="M230" s="10">
        <v>0</v>
      </c>
      <c r="N230" s="10">
        <v>2</v>
      </c>
      <c r="O230" s="26" t="s">
        <v>54</v>
      </c>
      <c r="P230" s="10" t="s">
        <v>824</v>
      </c>
      <c r="Q230" s="5" t="s">
        <v>918</v>
      </c>
      <c r="R230" s="24">
        <v>43281</v>
      </c>
      <c r="S230" s="24">
        <v>43281</v>
      </c>
      <c r="T230" s="5" t="s">
        <v>1223</v>
      </c>
    </row>
    <row r="231" spans="1:20" s="27" customFormat="1" ht="39.75" customHeight="1" x14ac:dyDescent="0.25">
      <c r="A231" s="23">
        <v>2018</v>
      </c>
      <c r="B231" s="24">
        <v>43191</v>
      </c>
      <c r="C231" s="24">
        <v>43281</v>
      </c>
      <c r="D231" s="5" t="s">
        <v>881</v>
      </c>
      <c r="E231" s="50" t="s">
        <v>882</v>
      </c>
      <c r="F231" s="10" t="s">
        <v>691</v>
      </c>
      <c r="G231" s="14" t="s">
        <v>883</v>
      </c>
      <c r="H231" s="5" t="s">
        <v>884</v>
      </c>
      <c r="I231" s="10" t="s">
        <v>710</v>
      </c>
      <c r="J231" s="26" t="s">
        <v>564</v>
      </c>
      <c r="K231" s="10">
        <v>244</v>
      </c>
      <c r="L231" s="10">
        <v>200</v>
      </c>
      <c r="M231" s="10">
        <v>0</v>
      </c>
      <c r="N231" s="10">
        <v>28</v>
      </c>
      <c r="O231" s="26" t="s">
        <v>54</v>
      </c>
      <c r="P231" s="10" t="s">
        <v>824</v>
      </c>
      <c r="Q231" s="5" t="s">
        <v>918</v>
      </c>
      <c r="R231" s="24">
        <v>43281</v>
      </c>
      <c r="S231" s="24">
        <v>43281</v>
      </c>
      <c r="T231" s="5" t="s">
        <v>1663</v>
      </c>
    </row>
    <row r="232" spans="1:20" s="27" customFormat="1" ht="39.75" customHeight="1" x14ac:dyDescent="0.25">
      <c r="A232" s="23">
        <v>2018</v>
      </c>
      <c r="B232" s="24">
        <v>43191</v>
      </c>
      <c r="C232" s="24">
        <v>43281</v>
      </c>
      <c r="D232" s="5" t="s">
        <v>885</v>
      </c>
      <c r="E232" s="50" t="s">
        <v>886</v>
      </c>
      <c r="F232" s="10" t="s">
        <v>691</v>
      </c>
      <c r="G232" s="14" t="s">
        <v>1664</v>
      </c>
      <c r="H232" s="5" t="s">
        <v>1665</v>
      </c>
      <c r="I232" s="10" t="s">
        <v>842</v>
      </c>
      <c r="J232" s="26" t="s">
        <v>564</v>
      </c>
      <c r="K232" s="10">
        <v>3434</v>
      </c>
      <c r="L232" s="10">
        <v>3500</v>
      </c>
      <c r="M232" s="10">
        <v>0</v>
      </c>
      <c r="N232" s="10">
        <f>1048+247</f>
        <v>1295</v>
      </c>
      <c r="O232" s="26" t="s">
        <v>54</v>
      </c>
      <c r="P232" s="10" t="s">
        <v>824</v>
      </c>
      <c r="Q232" s="5" t="s">
        <v>918</v>
      </c>
      <c r="R232" s="24">
        <v>43281</v>
      </c>
      <c r="S232" s="24">
        <v>43281</v>
      </c>
      <c r="T232" s="5" t="s">
        <v>1224</v>
      </c>
    </row>
    <row r="233" spans="1:20" s="27" customFormat="1" ht="39.75" customHeight="1" x14ac:dyDescent="0.25">
      <c r="A233" s="23">
        <v>2018</v>
      </c>
      <c r="B233" s="24">
        <v>43191</v>
      </c>
      <c r="C233" s="24">
        <v>43281</v>
      </c>
      <c r="D233" s="5" t="s">
        <v>887</v>
      </c>
      <c r="E233" s="50" t="s">
        <v>888</v>
      </c>
      <c r="F233" s="10" t="s">
        <v>691</v>
      </c>
      <c r="G233" s="14" t="s">
        <v>889</v>
      </c>
      <c r="H233" s="5" t="s">
        <v>890</v>
      </c>
      <c r="I233" s="10" t="s">
        <v>842</v>
      </c>
      <c r="J233" s="26" t="s">
        <v>564</v>
      </c>
      <c r="K233" s="10">
        <v>16</v>
      </c>
      <c r="L233" s="10">
        <v>20</v>
      </c>
      <c r="M233" s="10">
        <v>0</v>
      </c>
      <c r="N233" s="10">
        <v>3</v>
      </c>
      <c r="O233" s="26" t="s">
        <v>54</v>
      </c>
      <c r="P233" s="10" t="s">
        <v>824</v>
      </c>
      <c r="Q233" s="5" t="s">
        <v>918</v>
      </c>
      <c r="R233" s="24">
        <v>43281</v>
      </c>
      <c r="S233" s="24">
        <v>43281</v>
      </c>
      <c r="T233" s="5" t="s">
        <v>1225</v>
      </c>
    </row>
    <row r="234" spans="1:20" s="27" customFormat="1" ht="39.75" customHeight="1" x14ac:dyDescent="0.25">
      <c r="A234" s="23">
        <v>2018</v>
      </c>
      <c r="B234" s="24">
        <v>43191</v>
      </c>
      <c r="C234" s="24">
        <v>43281</v>
      </c>
      <c r="D234" s="5" t="s">
        <v>887</v>
      </c>
      <c r="E234" s="50" t="s">
        <v>891</v>
      </c>
      <c r="F234" s="10" t="s">
        <v>95</v>
      </c>
      <c r="G234" s="14" t="s">
        <v>892</v>
      </c>
      <c r="H234" s="5" t="s">
        <v>893</v>
      </c>
      <c r="I234" s="10" t="s">
        <v>842</v>
      </c>
      <c r="J234" s="26" t="s">
        <v>564</v>
      </c>
      <c r="K234" s="10">
        <v>1418</v>
      </c>
      <c r="L234" s="10">
        <v>1300</v>
      </c>
      <c r="M234" s="10">
        <v>0</v>
      </c>
      <c r="N234" s="10">
        <f>210+164</f>
        <v>374</v>
      </c>
      <c r="O234" s="26" t="s">
        <v>54</v>
      </c>
      <c r="P234" s="10" t="s">
        <v>824</v>
      </c>
      <c r="Q234" s="5" t="s">
        <v>918</v>
      </c>
      <c r="R234" s="24">
        <v>43281</v>
      </c>
      <c r="S234" s="24">
        <v>43281</v>
      </c>
      <c r="T234" s="5" t="s">
        <v>1226</v>
      </c>
    </row>
    <row r="235" spans="1:20" s="27" customFormat="1" ht="39.75" customHeight="1" x14ac:dyDescent="0.25">
      <c r="A235" s="23">
        <v>2018</v>
      </c>
      <c r="B235" s="24">
        <v>43191</v>
      </c>
      <c r="C235" s="24">
        <v>43281</v>
      </c>
      <c r="D235" s="5" t="s">
        <v>887</v>
      </c>
      <c r="E235" s="50" t="s">
        <v>894</v>
      </c>
      <c r="F235" s="10" t="s">
        <v>895</v>
      </c>
      <c r="G235" s="14" t="s">
        <v>896</v>
      </c>
      <c r="H235" s="5" t="s">
        <v>897</v>
      </c>
      <c r="I235" s="10" t="s">
        <v>710</v>
      </c>
      <c r="J235" s="26" t="s">
        <v>564</v>
      </c>
      <c r="K235" s="10">
        <v>9970</v>
      </c>
      <c r="L235" s="10">
        <v>9000</v>
      </c>
      <c r="M235" s="10">
        <v>0</v>
      </c>
      <c r="N235" s="10">
        <f>2119+997</f>
        <v>3116</v>
      </c>
      <c r="O235" s="26" t="s">
        <v>54</v>
      </c>
      <c r="P235" s="10" t="s">
        <v>824</v>
      </c>
      <c r="Q235" s="5" t="s">
        <v>918</v>
      </c>
      <c r="R235" s="24">
        <v>43281</v>
      </c>
      <c r="S235" s="24">
        <v>43281</v>
      </c>
      <c r="T235" s="5" t="s">
        <v>1227</v>
      </c>
    </row>
    <row r="236" spans="1:20" s="27" customFormat="1" ht="39.75" customHeight="1" x14ac:dyDescent="0.25">
      <c r="A236" s="23">
        <v>2018</v>
      </c>
      <c r="B236" s="24">
        <v>43191</v>
      </c>
      <c r="C236" s="24">
        <v>43281</v>
      </c>
      <c r="D236" s="5" t="s">
        <v>898</v>
      </c>
      <c r="E236" s="25" t="s">
        <v>899</v>
      </c>
      <c r="F236" s="10" t="s">
        <v>691</v>
      </c>
      <c r="G236" s="14" t="s">
        <v>900</v>
      </c>
      <c r="H236" s="5" t="s">
        <v>901</v>
      </c>
      <c r="I236" s="10" t="s">
        <v>710</v>
      </c>
      <c r="J236" s="26" t="s">
        <v>564</v>
      </c>
      <c r="K236" s="10">
        <v>2095</v>
      </c>
      <c r="L236" s="10">
        <v>1500</v>
      </c>
      <c r="M236" s="10">
        <v>0</v>
      </c>
      <c r="N236" s="10">
        <f>627+436</f>
        <v>1063</v>
      </c>
      <c r="O236" s="26" t="s">
        <v>54</v>
      </c>
      <c r="P236" s="10" t="s">
        <v>824</v>
      </c>
      <c r="Q236" s="5" t="s">
        <v>919</v>
      </c>
      <c r="R236" s="24">
        <v>43281</v>
      </c>
      <c r="S236" s="24">
        <v>43281</v>
      </c>
      <c r="T236" s="5" t="s">
        <v>1228</v>
      </c>
    </row>
    <row r="237" spans="1:20" s="27" customFormat="1" ht="39.75" customHeight="1" x14ac:dyDescent="0.25">
      <c r="A237" s="23">
        <v>2018</v>
      </c>
      <c r="B237" s="24">
        <v>43191</v>
      </c>
      <c r="C237" s="24">
        <v>43281</v>
      </c>
      <c r="D237" s="5" t="s">
        <v>902</v>
      </c>
      <c r="E237" s="25" t="s">
        <v>903</v>
      </c>
      <c r="F237" s="10" t="s">
        <v>691</v>
      </c>
      <c r="G237" s="14" t="s">
        <v>904</v>
      </c>
      <c r="H237" s="5" t="s">
        <v>905</v>
      </c>
      <c r="I237" s="10" t="s">
        <v>710</v>
      </c>
      <c r="J237" s="26" t="s">
        <v>564</v>
      </c>
      <c r="K237" s="10">
        <v>9206</v>
      </c>
      <c r="L237" s="10">
        <v>8000</v>
      </c>
      <c r="M237" s="10">
        <v>0</v>
      </c>
      <c r="N237" s="10">
        <f>5973+2213</f>
        <v>8186</v>
      </c>
      <c r="O237" s="26" t="s">
        <v>54</v>
      </c>
      <c r="P237" s="10" t="s">
        <v>824</v>
      </c>
      <c r="Q237" s="5" t="s">
        <v>919</v>
      </c>
      <c r="R237" s="24">
        <v>43281</v>
      </c>
      <c r="S237" s="24">
        <v>43281</v>
      </c>
      <c r="T237" s="5" t="s">
        <v>1229</v>
      </c>
    </row>
    <row r="238" spans="1:20" s="27" customFormat="1" ht="39.75" customHeight="1" x14ac:dyDescent="0.25">
      <c r="A238" s="23">
        <v>2018</v>
      </c>
      <c r="B238" s="24">
        <v>43191</v>
      </c>
      <c r="C238" s="24">
        <v>43281</v>
      </c>
      <c r="D238" s="5" t="s">
        <v>906</v>
      </c>
      <c r="E238" s="25" t="s">
        <v>907</v>
      </c>
      <c r="F238" s="10" t="s">
        <v>691</v>
      </c>
      <c r="G238" s="14" t="s">
        <v>908</v>
      </c>
      <c r="H238" s="5" t="s">
        <v>909</v>
      </c>
      <c r="I238" s="10" t="s">
        <v>710</v>
      </c>
      <c r="J238" s="26" t="s">
        <v>564</v>
      </c>
      <c r="K238" s="10">
        <v>284</v>
      </c>
      <c r="L238" s="10">
        <v>250</v>
      </c>
      <c r="M238" s="10">
        <v>0</v>
      </c>
      <c r="N238" s="10">
        <f>18+38</f>
        <v>56</v>
      </c>
      <c r="O238" s="26" t="s">
        <v>54</v>
      </c>
      <c r="P238" s="10" t="s">
        <v>824</v>
      </c>
      <c r="Q238" s="5" t="s">
        <v>919</v>
      </c>
      <c r="R238" s="24">
        <v>43281</v>
      </c>
      <c r="S238" s="24">
        <v>43281</v>
      </c>
      <c r="T238" s="5" t="s">
        <v>1230</v>
      </c>
    </row>
    <row r="239" spans="1:20" s="27" customFormat="1" ht="39.75" customHeight="1" x14ac:dyDescent="0.25">
      <c r="A239" s="23">
        <v>2018</v>
      </c>
      <c r="B239" s="24">
        <v>43191</v>
      </c>
      <c r="C239" s="24">
        <v>43281</v>
      </c>
      <c r="D239" s="5" t="s">
        <v>910</v>
      </c>
      <c r="E239" s="25" t="s">
        <v>911</v>
      </c>
      <c r="F239" s="10" t="s">
        <v>691</v>
      </c>
      <c r="G239" s="14" t="s">
        <v>912</v>
      </c>
      <c r="H239" s="5" t="s">
        <v>913</v>
      </c>
      <c r="I239" s="10" t="s">
        <v>710</v>
      </c>
      <c r="J239" s="26" t="s">
        <v>564</v>
      </c>
      <c r="K239" s="10">
        <v>2804</v>
      </c>
      <c r="L239" s="10">
        <v>2000</v>
      </c>
      <c r="M239" s="10">
        <v>0</v>
      </c>
      <c r="N239" s="10">
        <f>284+268</f>
        <v>552</v>
      </c>
      <c r="O239" s="26" t="s">
        <v>54</v>
      </c>
      <c r="P239" s="10" t="s">
        <v>824</v>
      </c>
      <c r="Q239" s="5" t="s">
        <v>919</v>
      </c>
      <c r="R239" s="24">
        <v>43281</v>
      </c>
      <c r="S239" s="24">
        <v>43281</v>
      </c>
      <c r="T239" s="5" t="s">
        <v>1231</v>
      </c>
    </row>
    <row r="240" spans="1:20" s="27" customFormat="1" ht="39.75" customHeight="1" x14ac:dyDescent="0.25">
      <c r="A240" s="23">
        <v>2018</v>
      </c>
      <c r="B240" s="24">
        <v>43191</v>
      </c>
      <c r="C240" s="24">
        <v>43281</v>
      </c>
      <c r="D240" s="5" t="s">
        <v>902</v>
      </c>
      <c r="E240" s="25" t="s">
        <v>914</v>
      </c>
      <c r="F240" s="10" t="s">
        <v>691</v>
      </c>
      <c r="G240" s="14" t="s">
        <v>915</v>
      </c>
      <c r="H240" s="5" t="s">
        <v>916</v>
      </c>
      <c r="I240" s="10" t="s">
        <v>710</v>
      </c>
      <c r="J240" s="26" t="s">
        <v>564</v>
      </c>
      <c r="K240" s="10">
        <v>1639</v>
      </c>
      <c r="L240" s="10">
        <v>1500</v>
      </c>
      <c r="M240" s="10">
        <v>0</v>
      </c>
      <c r="N240" s="10">
        <f>543+628</f>
        <v>1171</v>
      </c>
      <c r="O240" s="26" t="s">
        <v>54</v>
      </c>
      <c r="P240" s="10" t="s">
        <v>824</v>
      </c>
      <c r="Q240" s="5" t="s">
        <v>919</v>
      </c>
      <c r="R240" s="24">
        <v>43281</v>
      </c>
      <c r="S240" s="24">
        <v>43281</v>
      </c>
      <c r="T240" s="5" t="s">
        <v>1232</v>
      </c>
    </row>
    <row r="241" spans="1:20" s="27" customFormat="1" ht="39.75" customHeight="1" x14ac:dyDescent="0.25">
      <c r="A241" s="23">
        <v>2018</v>
      </c>
      <c r="B241" s="24">
        <v>43191</v>
      </c>
      <c r="C241" s="24">
        <v>43281</v>
      </c>
      <c r="D241" s="5" t="s">
        <v>1055</v>
      </c>
      <c r="E241" s="25" t="s">
        <v>924</v>
      </c>
      <c r="F241" s="52" t="s">
        <v>691</v>
      </c>
      <c r="G241" s="14" t="s">
        <v>925</v>
      </c>
      <c r="H241" s="53" t="s">
        <v>926</v>
      </c>
      <c r="I241" s="5" t="s">
        <v>927</v>
      </c>
      <c r="J241" s="26" t="s">
        <v>564</v>
      </c>
      <c r="K241" s="10">
        <v>232</v>
      </c>
      <c r="L241" s="10">
        <v>235</v>
      </c>
      <c r="M241" s="10">
        <v>0</v>
      </c>
      <c r="N241" s="10">
        <v>188</v>
      </c>
      <c r="O241" s="26" t="s">
        <v>54</v>
      </c>
      <c r="P241" s="5" t="s">
        <v>928</v>
      </c>
      <c r="Q241" s="25" t="s">
        <v>960</v>
      </c>
      <c r="R241" s="24">
        <v>43281</v>
      </c>
      <c r="S241" s="24">
        <v>43281</v>
      </c>
      <c r="T241" s="52" t="s">
        <v>1233</v>
      </c>
    </row>
    <row r="242" spans="1:20" s="27" customFormat="1" ht="39.75" customHeight="1" x14ac:dyDescent="0.25">
      <c r="A242" s="23">
        <v>2018</v>
      </c>
      <c r="B242" s="24">
        <v>43191</v>
      </c>
      <c r="C242" s="24">
        <v>43281</v>
      </c>
      <c r="D242" s="54" t="s">
        <v>929</v>
      </c>
      <c r="E242" s="5" t="s">
        <v>930</v>
      </c>
      <c r="F242" s="5" t="s">
        <v>691</v>
      </c>
      <c r="G242" s="14" t="s">
        <v>931</v>
      </c>
      <c r="H242" s="53" t="s">
        <v>932</v>
      </c>
      <c r="I242" s="5" t="s">
        <v>933</v>
      </c>
      <c r="J242" s="26" t="s">
        <v>564</v>
      </c>
      <c r="K242" s="5">
        <v>23</v>
      </c>
      <c r="L242" s="10">
        <v>25</v>
      </c>
      <c r="M242" s="10">
        <v>0</v>
      </c>
      <c r="N242" s="10">
        <v>24</v>
      </c>
      <c r="O242" s="26" t="s">
        <v>54</v>
      </c>
      <c r="P242" s="5" t="s">
        <v>928</v>
      </c>
      <c r="Q242" s="25" t="s">
        <v>960</v>
      </c>
      <c r="R242" s="24">
        <v>43281</v>
      </c>
      <c r="S242" s="24">
        <v>43281</v>
      </c>
      <c r="T242" s="5" t="s">
        <v>1234</v>
      </c>
    </row>
    <row r="243" spans="1:20" s="27" customFormat="1" ht="39.75" customHeight="1" x14ac:dyDescent="0.25">
      <c r="A243" s="23">
        <v>2018</v>
      </c>
      <c r="B243" s="24">
        <v>43191</v>
      </c>
      <c r="C243" s="24">
        <v>43281</v>
      </c>
      <c r="D243" s="5" t="s">
        <v>1845</v>
      </c>
      <c r="E243" s="5" t="s">
        <v>934</v>
      </c>
      <c r="F243" s="5" t="s">
        <v>691</v>
      </c>
      <c r="G243" s="14" t="s">
        <v>935</v>
      </c>
      <c r="H243" s="9" t="s">
        <v>936</v>
      </c>
      <c r="I243" s="5" t="s">
        <v>937</v>
      </c>
      <c r="J243" s="26" t="s">
        <v>564</v>
      </c>
      <c r="K243" s="10">
        <v>365</v>
      </c>
      <c r="L243" s="10">
        <v>365</v>
      </c>
      <c r="M243" s="10">
        <v>0</v>
      </c>
      <c r="N243" s="10">
        <v>181</v>
      </c>
      <c r="O243" s="26" t="s">
        <v>54</v>
      </c>
      <c r="P243" s="5" t="s">
        <v>938</v>
      </c>
      <c r="Q243" s="5" t="s">
        <v>961</v>
      </c>
      <c r="R243" s="24">
        <v>43281</v>
      </c>
      <c r="S243" s="24">
        <v>43281</v>
      </c>
      <c r="T243" s="5" t="s">
        <v>1235</v>
      </c>
    </row>
    <row r="244" spans="1:20" s="27" customFormat="1" ht="39.75" customHeight="1" x14ac:dyDescent="0.25">
      <c r="A244" s="23">
        <v>2018</v>
      </c>
      <c r="B244" s="24">
        <v>43191</v>
      </c>
      <c r="C244" s="24">
        <v>43281</v>
      </c>
      <c r="D244" s="5" t="s">
        <v>1846</v>
      </c>
      <c r="E244" s="5" t="s">
        <v>939</v>
      </c>
      <c r="F244" s="5" t="s">
        <v>691</v>
      </c>
      <c r="G244" s="14" t="s">
        <v>940</v>
      </c>
      <c r="H244" s="9" t="s">
        <v>936</v>
      </c>
      <c r="I244" s="5" t="s">
        <v>937</v>
      </c>
      <c r="J244" s="26" t="s">
        <v>564</v>
      </c>
      <c r="K244" s="10">
        <v>365</v>
      </c>
      <c r="L244" s="10">
        <v>365</v>
      </c>
      <c r="M244" s="10">
        <v>0</v>
      </c>
      <c r="N244" s="5">
        <v>181</v>
      </c>
      <c r="O244" s="26" t="s">
        <v>54</v>
      </c>
      <c r="P244" s="5" t="s">
        <v>941</v>
      </c>
      <c r="Q244" s="5" t="s">
        <v>961</v>
      </c>
      <c r="R244" s="24">
        <v>43281</v>
      </c>
      <c r="S244" s="24">
        <v>43281</v>
      </c>
      <c r="T244" s="5" t="s">
        <v>1236</v>
      </c>
    </row>
    <row r="245" spans="1:20" s="27" customFormat="1" ht="39.75" customHeight="1" x14ac:dyDescent="0.25">
      <c r="A245" s="23">
        <v>2018</v>
      </c>
      <c r="B245" s="24">
        <v>43191</v>
      </c>
      <c r="C245" s="24">
        <v>43281</v>
      </c>
      <c r="D245" s="5" t="s">
        <v>1847</v>
      </c>
      <c r="E245" s="5" t="s">
        <v>942</v>
      </c>
      <c r="F245" s="5" t="s">
        <v>95</v>
      </c>
      <c r="G245" s="14" t="s">
        <v>943</v>
      </c>
      <c r="H245" s="9" t="s">
        <v>936</v>
      </c>
      <c r="I245" s="5" t="s">
        <v>937</v>
      </c>
      <c r="J245" s="26" t="s">
        <v>564</v>
      </c>
      <c r="K245" s="10">
        <v>61</v>
      </c>
      <c r="L245" s="10">
        <v>61</v>
      </c>
      <c r="M245" s="10">
        <v>0</v>
      </c>
      <c r="N245" s="5">
        <v>30</v>
      </c>
      <c r="O245" s="26" t="s">
        <v>54</v>
      </c>
      <c r="P245" s="5" t="s">
        <v>941</v>
      </c>
      <c r="Q245" s="5" t="s">
        <v>961</v>
      </c>
      <c r="R245" s="24">
        <v>43281</v>
      </c>
      <c r="S245" s="24">
        <v>43281</v>
      </c>
      <c r="T245" s="5" t="s">
        <v>1192</v>
      </c>
    </row>
    <row r="246" spans="1:20" s="27" customFormat="1" ht="39.75" customHeight="1" x14ac:dyDescent="0.25">
      <c r="A246" s="23">
        <v>2018</v>
      </c>
      <c r="B246" s="24">
        <v>43191</v>
      </c>
      <c r="C246" s="24">
        <v>43281</v>
      </c>
      <c r="D246" s="5" t="s">
        <v>944</v>
      </c>
      <c r="E246" s="5" t="s">
        <v>945</v>
      </c>
      <c r="F246" s="5" t="s">
        <v>691</v>
      </c>
      <c r="G246" s="14" t="s">
        <v>946</v>
      </c>
      <c r="H246" s="9" t="s">
        <v>1198</v>
      </c>
      <c r="I246" s="5" t="s">
        <v>947</v>
      </c>
      <c r="J246" s="26" t="s">
        <v>564</v>
      </c>
      <c r="K246" s="10">
        <v>163</v>
      </c>
      <c r="L246" s="10">
        <v>280</v>
      </c>
      <c r="M246" s="10">
        <v>0</v>
      </c>
      <c r="N246" s="10">
        <v>227</v>
      </c>
      <c r="O246" s="26" t="s">
        <v>54</v>
      </c>
      <c r="P246" s="5" t="s">
        <v>948</v>
      </c>
      <c r="Q246" s="5" t="s">
        <v>962</v>
      </c>
      <c r="R246" s="24">
        <v>43281</v>
      </c>
      <c r="S246" s="24">
        <v>43281</v>
      </c>
      <c r="T246" s="5" t="s">
        <v>1193</v>
      </c>
    </row>
    <row r="247" spans="1:20" s="27" customFormat="1" ht="39.75" customHeight="1" x14ac:dyDescent="0.25">
      <c r="A247" s="23">
        <v>2018</v>
      </c>
      <c r="B247" s="24">
        <v>43191</v>
      </c>
      <c r="C247" s="24">
        <v>43281</v>
      </c>
      <c r="D247" s="5" t="s">
        <v>949</v>
      </c>
      <c r="E247" s="5" t="s">
        <v>1196</v>
      </c>
      <c r="F247" s="5" t="s">
        <v>691</v>
      </c>
      <c r="G247" s="14" t="s">
        <v>950</v>
      </c>
      <c r="H247" s="9" t="s">
        <v>1199</v>
      </c>
      <c r="I247" s="5" t="s">
        <v>947</v>
      </c>
      <c r="J247" s="26" t="s">
        <v>564</v>
      </c>
      <c r="K247" s="10">
        <v>127</v>
      </c>
      <c r="L247" s="10">
        <v>130</v>
      </c>
      <c r="M247" s="10">
        <v>0</v>
      </c>
      <c r="N247" s="10">
        <v>29</v>
      </c>
      <c r="O247" s="26" t="s">
        <v>54</v>
      </c>
      <c r="P247" s="5" t="s">
        <v>948</v>
      </c>
      <c r="Q247" s="5" t="s">
        <v>962</v>
      </c>
      <c r="R247" s="24">
        <v>43281</v>
      </c>
      <c r="S247" s="24">
        <v>43281</v>
      </c>
      <c r="T247" s="5" t="s">
        <v>1197</v>
      </c>
    </row>
    <row r="248" spans="1:20" s="27" customFormat="1" ht="39.75" customHeight="1" x14ac:dyDescent="0.25">
      <c r="A248" s="23">
        <v>2018</v>
      </c>
      <c r="B248" s="24">
        <v>43191</v>
      </c>
      <c r="C248" s="24">
        <v>43281</v>
      </c>
      <c r="D248" s="5" t="s">
        <v>951</v>
      </c>
      <c r="E248" s="5" t="s">
        <v>952</v>
      </c>
      <c r="F248" s="5" t="s">
        <v>691</v>
      </c>
      <c r="G248" s="14" t="s">
        <v>953</v>
      </c>
      <c r="H248" s="9" t="s">
        <v>954</v>
      </c>
      <c r="I248" s="5" t="s">
        <v>153</v>
      </c>
      <c r="J248" s="26" t="s">
        <v>564</v>
      </c>
      <c r="K248" s="10">
        <v>939</v>
      </c>
      <c r="L248" s="10">
        <v>940</v>
      </c>
      <c r="M248" s="10">
        <v>0</v>
      </c>
      <c r="N248" s="10">
        <v>895</v>
      </c>
      <c r="O248" s="26" t="s">
        <v>54</v>
      </c>
      <c r="P248" s="5" t="s">
        <v>948</v>
      </c>
      <c r="Q248" s="5" t="s">
        <v>962</v>
      </c>
      <c r="R248" s="24">
        <v>43281</v>
      </c>
      <c r="S248" s="24">
        <v>43281</v>
      </c>
      <c r="T248" s="5" t="s">
        <v>1194</v>
      </c>
    </row>
    <row r="249" spans="1:20" s="27" customFormat="1" ht="39.75" customHeight="1" x14ac:dyDescent="0.25">
      <c r="A249" s="23">
        <v>2018</v>
      </c>
      <c r="B249" s="24">
        <v>43191</v>
      </c>
      <c r="C249" s="24">
        <v>43281</v>
      </c>
      <c r="D249" s="5" t="s">
        <v>955</v>
      </c>
      <c r="E249" s="5" t="s">
        <v>956</v>
      </c>
      <c r="F249" s="5" t="s">
        <v>691</v>
      </c>
      <c r="G249" s="14" t="s">
        <v>957</v>
      </c>
      <c r="H249" s="9" t="s">
        <v>958</v>
      </c>
      <c r="I249" s="5" t="s">
        <v>959</v>
      </c>
      <c r="J249" s="26" t="s">
        <v>564</v>
      </c>
      <c r="K249" s="10">
        <v>521</v>
      </c>
      <c r="L249" s="10">
        <v>521</v>
      </c>
      <c r="M249" s="10">
        <v>0</v>
      </c>
      <c r="N249" s="10">
        <v>349</v>
      </c>
      <c r="O249" s="26" t="s">
        <v>54</v>
      </c>
      <c r="P249" s="5" t="s">
        <v>948</v>
      </c>
      <c r="Q249" s="5" t="s">
        <v>962</v>
      </c>
      <c r="R249" s="24">
        <v>43281</v>
      </c>
      <c r="S249" s="24">
        <v>43281</v>
      </c>
      <c r="T249" s="5" t="s">
        <v>1195</v>
      </c>
    </row>
    <row r="250" spans="1:20" s="27" customFormat="1" ht="39.75" customHeight="1" x14ac:dyDescent="0.25">
      <c r="A250" s="23">
        <v>2018</v>
      </c>
      <c r="B250" s="24">
        <v>43191</v>
      </c>
      <c r="C250" s="24">
        <v>43281</v>
      </c>
      <c r="D250" s="5" t="s">
        <v>963</v>
      </c>
      <c r="E250" s="5" t="s">
        <v>1666</v>
      </c>
      <c r="F250" s="5" t="s">
        <v>96</v>
      </c>
      <c r="G250" s="14" t="s">
        <v>964</v>
      </c>
      <c r="H250" s="5" t="s">
        <v>965</v>
      </c>
      <c r="I250" s="5" t="s">
        <v>966</v>
      </c>
      <c r="J250" s="26" t="s">
        <v>564</v>
      </c>
      <c r="K250" s="5">
        <v>915</v>
      </c>
      <c r="L250" s="5">
        <v>500</v>
      </c>
      <c r="M250" s="10">
        <v>0</v>
      </c>
      <c r="N250" s="5">
        <v>266</v>
      </c>
      <c r="O250" s="26" t="s">
        <v>54</v>
      </c>
      <c r="P250" s="5" t="s">
        <v>967</v>
      </c>
      <c r="Q250" s="5" t="s">
        <v>1032</v>
      </c>
      <c r="R250" s="24">
        <v>43281</v>
      </c>
      <c r="S250" s="24">
        <v>43281</v>
      </c>
      <c r="T250" s="5" t="s">
        <v>1238</v>
      </c>
    </row>
    <row r="251" spans="1:20" s="27" customFormat="1" ht="39.75" customHeight="1" x14ac:dyDescent="0.25">
      <c r="A251" s="23">
        <v>2018</v>
      </c>
      <c r="B251" s="24">
        <v>43191</v>
      </c>
      <c r="C251" s="24">
        <v>43281</v>
      </c>
      <c r="D251" s="5" t="s">
        <v>1056</v>
      </c>
      <c r="E251" s="5" t="s">
        <v>968</v>
      </c>
      <c r="F251" s="5" t="s">
        <v>96</v>
      </c>
      <c r="G251" s="14" t="s">
        <v>969</v>
      </c>
      <c r="H251" s="5" t="s">
        <v>970</v>
      </c>
      <c r="I251" s="5" t="s">
        <v>971</v>
      </c>
      <c r="J251" s="26" t="s">
        <v>564</v>
      </c>
      <c r="K251" s="5">
        <v>334</v>
      </c>
      <c r="L251" s="5">
        <v>365</v>
      </c>
      <c r="M251" s="10">
        <v>0</v>
      </c>
      <c r="N251" s="5">
        <v>181</v>
      </c>
      <c r="O251" s="26" t="s">
        <v>54</v>
      </c>
      <c r="P251" s="5" t="s">
        <v>972</v>
      </c>
      <c r="Q251" s="5" t="s">
        <v>1032</v>
      </c>
      <c r="R251" s="24">
        <v>43281</v>
      </c>
      <c r="S251" s="24">
        <v>43281</v>
      </c>
      <c r="T251" s="5" t="s">
        <v>1239</v>
      </c>
    </row>
    <row r="252" spans="1:20" s="27" customFormat="1" ht="39.75" customHeight="1" x14ac:dyDescent="0.25">
      <c r="A252" s="23">
        <v>2018</v>
      </c>
      <c r="B252" s="24">
        <v>43191</v>
      </c>
      <c r="C252" s="24">
        <v>43281</v>
      </c>
      <c r="D252" s="5" t="s">
        <v>975</v>
      </c>
      <c r="E252" s="5" t="s">
        <v>973</v>
      </c>
      <c r="F252" s="5" t="s">
        <v>96</v>
      </c>
      <c r="G252" s="14" t="s">
        <v>973</v>
      </c>
      <c r="H252" s="5" t="s">
        <v>1667</v>
      </c>
      <c r="I252" s="5" t="s">
        <v>974</v>
      </c>
      <c r="J252" s="26" t="s">
        <v>564</v>
      </c>
      <c r="K252" s="5">
        <v>44</v>
      </c>
      <c r="L252" s="5">
        <v>40</v>
      </c>
      <c r="M252" s="10">
        <v>0</v>
      </c>
      <c r="N252" s="5">
        <v>26</v>
      </c>
      <c r="O252" s="26" t="s">
        <v>54</v>
      </c>
      <c r="P252" s="5" t="s">
        <v>1668</v>
      </c>
      <c r="Q252" s="5" t="s">
        <v>1032</v>
      </c>
      <c r="R252" s="24">
        <v>43281</v>
      </c>
      <c r="S252" s="24">
        <v>43281</v>
      </c>
      <c r="T252" s="5" t="s">
        <v>1240</v>
      </c>
    </row>
    <row r="253" spans="1:20" s="27" customFormat="1" ht="39.75" customHeight="1" x14ac:dyDescent="0.25">
      <c r="A253" s="23">
        <v>2018</v>
      </c>
      <c r="B253" s="24">
        <v>43191</v>
      </c>
      <c r="C253" s="24">
        <v>43281</v>
      </c>
      <c r="D253" s="5" t="s">
        <v>975</v>
      </c>
      <c r="E253" s="5" t="s">
        <v>1669</v>
      </c>
      <c r="F253" s="5" t="s">
        <v>96</v>
      </c>
      <c r="G253" s="14" t="s">
        <v>976</v>
      </c>
      <c r="H253" s="5" t="s">
        <v>1670</v>
      </c>
      <c r="I253" s="5" t="s">
        <v>974</v>
      </c>
      <c r="J253" s="26" t="s">
        <v>564</v>
      </c>
      <c r="K253" s="5">
        <v>44</v>
      </c>
      <c r="L253" s="5">
        <v>40</v>
      </c>
      <c r="M253" s="10">
        <v>0</v>
      </c>
      <c r="N253" s="5">
        <v>26</v>
      </c>
      <c r="O253" s="26" t="s">
        <v>54</v>
      </c>
      <c r="P253" s="5" t="s">
        <v>1668</v>
      </c>
      <c r="Q253" s="5" t="s">
        <v>1032</v>
      </c>
      <c r="R253" s="24">
        <v>43281</v>
      </c>
      <c r="S253" s="24">
        <v>43281</v>
      </c>
      <c r="T253" s="5" t="s">
        <v>1240</v>
      </c>
    </row>
    <row r="254" spans="1:20" s="27" customFormat="1" ht="39.75" customHeight="1" x14ac:dyDescent="0.25">
      <c r="A254" s="23">
        <v>2018</v>
      </c>
      <c r="B254" s="24">
        <v>43191</v>
      </c>
      <c r="C254" s="24">
        <v>43281</v>
      </c>
      <c r="D254" s="5" t="s">
        <v>975</v>
      </c>
      <c r="E254" s="5" t="s">
        <v>1669</v>
      </c>
      <c r="F254" s="5" t="s">
        <v>96</v>
      </c>
      <c r="G254" s="14" t="s">
        <v>977</v>
      </c>
      <c r="H254" s="5" t="s">
        <v>1671</v>
      </c>
      <c r="I254" s="5" t="s">
        <v>974</v>
      </c>
      <c r="J254" s="26" t="s">
        <v>564</v>
      </c>
      <c r="K254" s="5">
        <v>44</v>
      </c>
      <c r="L254" s="5">
        <v>40</v>
      </c>
      <c r="M254" s="10">
        <v>0</v>
      </c>
      <c r="N254" s="5">
        <v>26</v>
      </c>
      <c r="O254" s="26" t="s">
        <v>54</v>
      </c>
      <c r="P254" s="5" t="s">
        <v>1668</v>
      </c>
      <c r="Q254" s="5" t="s">
        <v>1032</v>
      </c>
      <c r="R254" s="24">
        <v>43281</v>
      </c>
      <c r="S254" s="24">
        <v>43281</v>
      </c>
      <c r="T254" s="5" t="s">
        <v>1240</v>
      </c>
    </row>
    <row r="255" spans="1:20" s="27" customFormat="1" ht="39.75" customHeight="1" x14ac:dyDescent="0.25">
      <c r="A255" s="23">
        <v>2018</v>
      </c>
      <c r="B255" s="24">
        <v>43191</v>
      </c>
      <c r="C255" s="24">
        <v>43281</v>
      </c>
      <c r="D255" s="5" t="s">
        <v>978</v>
      </c>
      <c r="E255" s="5" t="s">
        <v>979</v>
      </c>
      <c r="F255" s="5" t="s">
        <v>96</v>
      </c>
      <c r="G255" s="14" t="s">
        <v>980</v>
      </c>
      <c r="H255" s="5" t="s">
        <v>1672</v>
      </c>
      <c r="I255" s="5" t="s">
        <v>981</v>
      </c>
      <c r="J255" s="26" t="s">
        <v>564</v>
      </c>
      <c r="K255" s="5">
        <v>342</v>
      </c>
      <c r="L255" s="5">
        <v>360</v>
      </c>
      <c r="M255" s="10">
        <v>0</v>
      </c>
      <c r="N255" s="5">
        <v>168</v>
      </c>
      <c r="O255" s="26" t="s">
        <v>54</v>
      </c>
      <c r="P255" s="5" t="s">
        <v>1673</v>
      </c>
      <c r="Q255" s="5" t="s">
        <v>1032</v>
      </c>
      <c r="R255" s="24">
        <v>43281</v>
      </c>
      <c r="S255" s="24">
        <v>43281</v>
      </c>
      <c r="T255" s="5" t="s">
        <v>1241</v>
      </c>
    </row>
    <row r="256" spans="1:20" s="27" customFormat="1" ht="39.75" customHeight="1" x14ac:dyDescent="0.25">
      <c r="A256" s="23">
        <v>2018</v>
      </c>
      <c r="B256" s="24">
        <v>43191</v>
      </c>
      <c r="C256" s="24">
        <v>43281</v>
      </c>
      <c r="D256" s="5" t="s">
        <v>978</v>
      </c>
      <c r="E256" s="5" t="s">
        <v>982</v>
      </c>
      <c r="F256" s="5" t="s">
        <v>96</v>
      </c>
      <c r="G256" s="14" t="s">
        <v>980</v>
      </c>
      <c r="H256" s="5" t="s">
        <v>1674</v>
      </c>
      <c r="I256" s="5" t="s">
        <v>983</v>
      </c>
      <c r="J256" s="26" t="s">
        <v>564</v>
      </c>
      <c r="K256" s="6">
        <v>4740</v>
      </c>
      <c r="L256" s="6">
        <v>6000</v>
      </c>
      <c r="M256" s="10">
        <v>0</v>
      </c>
      <c r="N256" s="5">
        <v>1873</v>
      </c>
      <c r="O256" s="26" t="s">
        <v>55</v>
      </c>
      <c r="P256" s="5" t="s">
        <v>1673</v>
      </c>
      <c r="Q256" s="5" t="s">
        <v>1032</v>
      </c>
      <c r="R256" s="24">
        <v>43281</v>
      </c>
      <c r="S256" s="24">
        <v>43281</v>
      </c>
      <c r="T256" s="5" t="s">
        <v>1242</v>
      </c>
    </row>
    <row r="257" spans="1:20" s="27" customFormat="1" ht="39.75" customHeight="1" x14ac:dyDescent="0.25">
      <c r="A257" s="23">
        <v>2018</v>
      </c>
      <c r="B257" s="24">
        <v>43191</v>
      </c>
      <c r="C257" s="24">
        <v>43281</v>
      </c>
      <c r="D257" s="5" t="s">
        <v>984</v>
      </c>
      <c r="E257" s="5" t="s">
        <v>982</v>
      </c>
      <c r="F257" s="5" t="s">
        <v>96</v>
      </c>
      <c r="G257" s="14" t="s">
        <v>1675</v>
      </c>
      <c r="H257" s="5" t="s">
        <v>1676</v>
      </c>
      <c r="I257" s="5" t="s">
        <v>983</v>
      </c>
      <c r="J257" s="26" t="s">
        <v>564</v>
      </c>
      <c r="K257" s="6">
        <v>42619</v>
      </c>
      <c r="L257" s="6">
        <v>48000</v>
      </c>
      <c r="M257" s="10">
        <v>0</v>
      </c>
      <c r="N257" s="6">
        <v>21599</v>
      </c>
      <c r="O257" s="26" t="s">
        <v>54</v>
      </c>
      <c r="P257" s="5" t="s">
        <v>1673</v>
      </c>
      <c r="Q257" s="5" t="s">
        <v>1032</v>
      </c>
      <c r="R257" s="24">
        <v>43281</v>
      </c>
      <c r="S257" s="24">
        <v>43281</v>
      </c>
      <c r="T257" s="5" t="s">
        <v>1243</v>
      </c>
    </row>
    <row r="258" spans="1:20" s="27" customFormat="1" ht="39.75" customHeight="1" x14ac:dyDescent="0.25">
      <c r="A258" s="23">
        <v>2018</v>
      </c>
      <c r="B258" s="24">
        <v>43191</v>
      </c>
      <c r="C258" s="24">
        <v>43281</v>
      </c>
      <c r="D258" s="5" t="s">
        <v>985</v>
      </c>
      <c r="E258" s="5" t="s">
        <v>986</v>
      </c>
      <c r="F258" s="5" t="s">
        <v>96</v>
      </c>
      <c r="G258" s="14" t="s">
        <v>987</v>
      </c>
      <c r="H258" s="5" t="s">
        <v>1677</v>
      </c>
      <c r="I258" s="5" t="s">
        <v>983</v>
      </c>
      <c r="J258" s="26" t="s">
        <v>564</v>
      </c>
      <c r="K258" s="6">
        <v>3721</v>
      </c>
      <c r="L258" s="6">
        <v>4800</v>
      </c>
      <c r="M258" s="10">
        <v>0</v>
      </c>
      <c r="N258" s="5">
        <v>1236</v>
      </c>
      <c r="O258" s="26" t="s">
        <v>54</v>
      </c>
      <c r="P258" s="5" t="s">
        <v>1673</v>
      </c>
      <c r="Q258" s="5" t="s">
        <v>1032</v>
      </c>
      <c r="R258" s="24">
        <v>43281</v>
      </c>
      <c r="S258" s="24">
        <v>43281</v>
      </c>
      <c r="T258" s="5" t="s">
        <v>1244</v>
      </c>
    </row>
    <row r="259" spans="1:20" s="27" customFormat="1" ht="39.75" customHeight="1" x14ac:dyDescent="0.25">
      <c r="A259" s="23">
        <v>2018</v>
      </c>
      <c r="B259" s="24">
        <v>43191</v>
      </c>
      <c r="C259" s="24">
        <v>43281</v>
      </c>
      <c r="D259" s="5" t="s">
        <v>984</v>
      </c>
      <c r="E259" s="5" t="s">
        <v>988</v>
      </c>
      <c r="F259" s="5" t="s">
        <v>96</v>
      </c>
      <c r="G259" s="14" t="s">
        <v>1675</v>
      </c>
      <c r="H259" s="5" t="s">
        <v>989</v>
      </c>
      <c r="I259" s="5" t="s">
        <v>981</v>
      </c>
      <c r="J259" s="26" t="s">
        <v>564</v>
      </c>
      <c r="K259" s="5">
        <v>852</v>
      </c>
      <c r="L259" s="5">
        <v>400</v>
      </c>
      <c r="M259" s="10">
        <v>0</v>
      </c>
      <c r="N259" s="5">
        <v>357</v>
      </c>
      <c r="O259" s="26" t="s">
        <v>54</v>
      </c>
      <c r="P259" s="5" t="s">
        <v>1673</v>
      </c>
      <c r="Q259" s="5" t="s">
        <v>1032</v>
      </c>
      <c r="R259" s="24">
        <v>43281</v>
      </c>
      <c r="S259" s="24">
        <v>43281</v>
      </c>
      <c r="T259" s="5" t="s">
        <v>1245</v>
      </c>
    </row>
    <row r="260" spans="1:20" s="27" customFormat="1" ht="39.75" customHeight="1" x14ac:dyDescent="0.25">
      <c r="A260" s="23">
        <v>2018</v>
      </c>
      <c r="B260" s="24">
        <v>43191</v>
      </c>
      <c r="C260" s="24">
        <v>43281</v>
      </c>
      <c r="D260" s="5" t="s">
        <v>990</v>
      </c>
      <c r="E260" s="5" t="s">
        <v>991</v>
      </c>
      <c r="F260" s="5" t="s">
        <v>95</v>
      </c>
      <c r="G260" s="14" t="s">
        <v>992</v>
      </c>
      <c r="H260" s="5" t="s">
        <v>1678</v>
      </c>
      <c r="I260" s="5" t="s">
        <v>981</v>
      </c>
      <c r="J260" s="26" t="s">
        <v>564</v>
      </c>
      <c r="K260" s="5">
        <v>13</v>
      </c>
      <c r="L260" s="5">
        <v>10</v>
      </c>
      <c r="M260" s="10">
        <v>0</v>
      </c>
      <c r="N260" s="5">
        <v>8</v>
      </c>
      <c r="O260" s="26" t="s">
        <v>54</v>
      </c>
      <c r="P260" s="5" t="s">
        <v>993</v>
      </c>
      <c r="Q260" s="5" t="s">
        <v>1032</v>
      </c>
      <c r="R260" s="24">
        <v>43281</v>
      </c>
      <c r="S260" s="24">
        <v>43281</v>
      </c>
      <c r="T260" s="5" t="s">
        <v>1679</v>
      </c>
    </row>
    <row r="261" spans="1:20" s="27" customFormat="1" ht="39.75" customHeight="1" x14ac:dyDescent="0.25">
      <c r="A261" s="23">
        <v>2018</v>
      </c>
      <c r="B261" s="24">
        <v>43191</v>
      </c>
      <c r="C261" s="24">
        <v>43281</v>
      </c>
      <c r="D261" s="5" t="s">
        <v>994</v>
      </c>
      <c r="E261" s="5" t="s">
        <v>995</v>
      </c>
      <c r="F261" s="5" t="s">
        <v>96</v>
      </c>
      <c r="G261" s="14" t="s">
        <v>996</v>
      </c>
      <c r="H261" s="5" t="s">
        <v>1677</v>
      </c>
      <c r="I261" s="5" t="s">
        <v>983</v>
      </c>
      <c r="J261" s="26" t="s">
        <v>564</v>
      </c>
      <c r="K261" s="6">
        <v>4294</v>
      </c>
      <c r="L261" s="6">
        <v>7500</v>
      </c>
      <c r="M261" s="10">
        <v>0</v>
      </c>
      <c r="N261" s="5">
        <v>2208</v>
      </c>
      <c r="O261" s="26" t="s">
        <v>54</v>
      </c>
      <c r="P261" s="5" t="s">
        <v>1673</v>
      </c>
      <c r="Q261" s="5" t="s">
        <v>1032</v>
      </c>
      <c r="R261" s="24">
        <v>43281</v>
      </c>
      <c r="S261" s="24">
        <v>43281</v>
      </c>
      <c r="T261" s="5" t="s">
        <v>1246</v>
      </c>
    </row>
    <row r="262" spans="1:20" s="27" customFormat="1" ht="39.75" customHeight="1" x14ac:dyDescent="0.25">
      <c r="A262" s="23">
        <v>2018</v>
      </c>
      <c r="B262" s="24">
        <v>43191</v>
      </c>
      <c r="C262" s="24">
        <v>43281</v>
      </c>
      <c r="D262" s="5" t="s">
        <v>1057</v>
      </c>
      <c r="E262" s="5" t="s">
        <v>1680</v>
      </c>
      <c r="F262" s="5" t="s">
        <v>997</v>
      </c>
      <c r="G262" s="14" t="s">
        <v>1681</v>
      </c>
      <c r="H262" s="5" t="s">
        <v>998</v>
      </c>
      <c r="I262" s="5" t="s">
        <v>1402</v>
      </c>
      <c r="J262" s="26" t="s">
        <v>564</v>
      </c>
      <c r="K262" s="5">
        <v>13</v>
      </c>
      <c r="L262" s="5">
        <v>10</v>
      </c>
      <c r="M262" s="10">
        <v>0</v>
      </c>
      <c r="N262" s="5">
        <v>7</v>
      </c>
      <c r="O262" s="26" t="s">
        <v>54</v>
      </c>
      <c r="P262" s="5" t="s">
        <v>999</v>
      </c>
      <c r="Q262" s="5" t="s">
        <v>1032</v>
      </c>
      <c r="R262" s="24">
        <v>43281</v>
      </c>
      <c r="S262" s="24">
        <v>43281</v>
      </c>
      <c r="T262" s="5" t="s">
        <v>1247</v>
      </c>
    </row>
    <row r="263" spans="1:20" s="27" customFormat="1" ht="39.75" customHeight="1" x14ac:dyDescent="0.25">
      <c r="A263" s="23">
        <v>2018</v>
      </c>
      <c r="B263" s="24">
        <v>43191</v>
      </c>
      <c r="C263" s="24">
        <v>43281</v>
      </c>
      <c r="D263" s="5" t="s">
        <v>1000</v>
      </c>
      <c r="E263" s="5" t="s">
        <v>1001</v>
      </c>
      <c r="F263" s="5" t="s">
        <v>95</v>
      </c>
      <c r="G263" s="14" t="s">
        <v>1682</v>
      </c>
      <c r="H263" s="5" t="s">
        <v>1002</v>
      </c>
      <c r="I263" s="5" t="s">
        <v>1683</v>
      </c>
      <c r="J263" s="26" t="s">
        <v>564</v>
      </c>
      <c r="K263" s="5">
        <v>840</v>
      </c>
      <c r="L263" s="5">
        <v>600</v>
      </c>
      <c r="M263" s="10">
        <v>0</v>
      </c>
      <c r="N263" s="5">
        <v>383</v>
      </c>
      <c r="O263" s="26" t="s">
        <v>55</v>
      </c>
      <c r="P263" s="5" t="s">
        <v>1003</v>
      </c>
      <c r="Q263" s="5" t="s">
        <v>1032</v>
      </c>
      <c r="R263" s="24">
        <v>43281</v>
      </c>
      <c r="S263" s="24">
        <v>43281</v>
      </c>
      <c r="T263" s="5" t="s">
        <v>1684</v>
      </c>
    </row>
    <row r="264" spans="1:20" s="27" customFormat="1" ht="39.75" customHeight="1" x14ac:dyDescent="0.25">
      <c r="A264" s="23">
        <v>2018</v>
      </c>
      <c r="B264" s="24">
        <v>43191</v>
      </c>
      <c r="C264" s="24">
        <v>43281</v>
      </c>
      <c r="D264" s="5" t="s">
        <v>1000</v>
      </c>
      <c r="E264" s="5" t="s">
        <v>1004</v>
      </c>
      <c r="F264" s="5" t="s">
        <v>95</v>
      </c>
      <c r="G264" s="14" t="s">
        <v>1685</v>
      </c>
      <c r="H264" s="5" t="s">
        <v>1686</v>
      </c>
      <c r="I264" s="5" t="s">
        <v>1687</v>
      </c>
      <c r="J264" s="26" t="s">
        <v>564</v>
      </c>
      <c r="K264" s="5">
        <v>480</v>
      </c>
      <c r="L264" s="5">
        <v>240</v>
      </c>
      <c r="M264" s="10">
        <v>0</v>
      </c>
      <c r="N264" s="5">
        <v>187</v>
      </c>
      <c r="O264" s="26" t="s">
        <v>54</v>
      </c>
      <c r="P264" s="5" t="s">
        <v>1003</v>
      </c>
      <c r="Q264" s="5" t="s">
        <v>1032</v>
      </c>
      <c r="R264" s="24">
        <v>43281</v>
      </c>
      <c r="S264" s="24">
        <v>43281</v>
      </c>
      <c r="T264" s="5" t="s">
        <v>1688</v>
      </c>
    </row>
    <row r="265" spans="1:20" s="27" customFormat="1" ht="39.75" customHeight="1" x14ac:dyDescent="0.25">
      <c r="A265" s="23">
        <v>2018</v>
      </c>
      <c r="B265" s="24">
        <v>43191</v>
      </c>
      <c r="C265" s="24">
        <v>43281</v>
      </c>
      <c r="D265" s="5" t="s">
        <v>994</v>
      </c>
      <c r="E265" s="5" t="s">
        <v>1005</v>
      </c>
      <c r="F265" s="5" t="s">
        <v>96</v>
      </c>
      <c r="G265" s="14" t="s">
        <v>996</v>
      </c>
      <c r="H265" s="5" t="s">
        <v>1006</v>
      </c>
      <c r="I265" s="5" t="s">
        <v>301</v>
      </c>
      <c r="J265" s="26" t="s">
        <v>564</v>
      </c>
      <c r="K265" s="5">
        <v>88</v>
      </c>
      <c r="L265" s="5">
        <v>150</v>
      </c>
      <c r="M265" s="10">
        <v>0</v>
      </c>
      <c r="N265" s="5">
        <v>48</v>
      </c>
      <c r="O265" s="26" t="s">
        <v>54</v>
      </c>
      <c r="P265" s="5" t="s">
        <v>1673</v>
      </c>
      <c r="Q265" s="5" t="s">
        <v>1032</v>
      </c>
      <c r="R265" s="24">
        <v>43281</v>
      </c>
      <c r="S265" s="24">
        <v>43281</v>
      </c>
      <c r="T265" s="5" t="s">
        <v>1248</v>
      </c>
    </row>
    <row r="266" spans="1:20" s="27" customFormat="1" ht="39.75" customHeight="1" x14ac:dyDescent="0.25">
      <c r="A266" s="23">
        <v>2018</v>
      </c>
      <c r="B266" s="24">
        <v>43191</v>
      </c>
      <c r="C266" s="24">
        <v>43281</v>
      </c>
      <c r="D266" s="5" t="s">
        <v>1007</v>
      </c>
      <c r="E266" s="5" t="s">
        <v>1008</v>
      </c>
      <c r="F266" s="5" t="s">
        <v>895</v>
      </c>
      <c r="G266" s="14" t="s">
        <v>1009</v>
      </c>
      <c r="H266" s="5" t="s">
        <v>1010</v>
      </c>
      <c r="I266" s="5" t="s">
        <v>974</v>
      </c>
      <c r="J266" s="26" t="s">
        <v>564</v>
      </c>
      <c r="K266" s="5">
        <v>8</v>
      </c>
      <c r="L266" s="5">
        <v>60</v>
      </c>
      <c r="M266" s="10">
        <v>0</v>
      </c>
      <c r="N266" s="5">
        <v>57</v>
      </c>
      <c r="O266" s="26" t="s">
        <v>54</v>
      </c>
      <c r="P266" s="5" t="s">
        <v>1689</v>
      </c>
      <c r="Q266" s="5" t="s">
        <v>1032</v>
      </c>
      <c r="R266" s="24">
        <v>43281</v>
      </c>
      <c r="S266" s="24">
        <v>43281</v>
      </c>
      <c r="T266" s="5" t="s">
        <v>1249</v>
      </c>
    </row>
    <row r="267" spans="1:20" s="27" customFormat="1" ht="39.75" customHeight="1" x14ac:dyDescent="0.25">
      <c r="A267" s="23">
        <v>2018</v>
      </c>
      <c r="B267" s="24">
        <v>43191</v>
      </c>
      <c r="C267" s="24">
        <v>43281</v>
      </c>
      <c r="D267" s="5" t="s">
        <v>1690</v>
      </c>
      <c r="E267" s="5" t="s">
        <v>1691</v>
      </c>
      <c r="F267" s="5" t="s">
        <v>95</v>
      </c>
      <c r="G267" s="14" t="s">
        <v>1692</v>
      </c>
      <c r="H267" s="5" t="s">
        <v>1693</v>
      </c>
      <c r="I267" s="5" t="s">
        <v>1011</v>
      </c>
      <c r="J267" s="26" t="s">
        <v>564</v>
      </c>
      <c r="K267" s="6">
        <v>783768</v>
      </c>
      <c r="L267" s="6">
        <v>3000000</v>
      </c>
      <c r="M267" s="10">
        <v>0</v>
      </c>
      <c r="N267" s="6">
        <v>882759</v>
      </c>
      <c r="O267" s="26" t="s">
        <v>54</v>
      </c>
      <c r="P267" s="5" t="s">
        <v>1003</v>
      </c>
      <c r="Q267" s="5" t="s">
        <v>1032</v>
      </c>
      <c r="R267" s="24">
        <v>43281</v>
      </c>
      <c r="S267" s="24">
        <v>43281</v>
      </c>
      <c r="T267" s="5" t="s">
        <v>1250</v>
      </c>
    </row>
    <row r="268" spans="1:20" s="27" customFormat="1" ht="39.75" customHeight="1" x14ac:dyDescent="0.25">
      <c r="A268" s="23">
        <v>2018</v>
      </c>
      <c r="B268" s="24">
        <v>43191</v>
      </c>
      <c r="C268" s="24">
        <v>43281</v>
      </c>
      <c r="D268" s="5" t="s">
        <v>1012</v>
      </c>
      <c r="E268" s="5" t="s">
        <v>1013</v>
      </c>
      <c r="F268" s="5" t="s">
        <v>96</v>
      </c>
      <c r="G268" s="14" t="s">
        <v>1014</v>
      </c>
      <c r="H268" s="5" t="s">
        <v>1694</v>
      </c>
      <c r="I268" s="5" t="s">
        <v>575</v>
      </c>
      <c r="J268" s="26" t="s">
        <v>564</v>
      </c>
      <c r="K268" s="5">
        <v>37</v>
      </c>
      <c r="L268" s="5">
        <v>35</v>
      </c>
      <c r="M268" s="10">
        <v>0</v>
      </c>
      <c r="N268" s="5">
        <v>28</v>
      </c>
      <c r="O268" s="26" t="s">
        <v>54</v>
      </c>
      <c r="P268" s="5" t="s">
        <v>1695</v>
      </c>
      <c r="Q268" s="5" t="s">
        <v>1032</v>
      </c>
      <c r="R268" s="24">
        <v>43281</v>
      </c>
      <c r="S268" s="24">
        <v>43281</v>
      </c>
      <c r="T268" s="5" t="s">
        <v>1696</v>
      </c>
    </row>
    <row r="269" spans="1:20" s="27" customFormat="1" ht="39.75" customHeight="1" x14ac:dyDescent="0.25">
      <c r="A269" s="23">
        <v>2018</v>
      </c>
      <c r="B269" s="24">
        <v>43191</v>
      </c>
      <c r="C269" s="24">
        <v>43281</v>
      </c>
      <c r="D269" s="5" t="s">
        <v>1015</v>
      </c>
      <c r="E269" s="5" t="s">
        <v>1016</v>
      </c>
      <c r="F269" s="5" t="s">
        <v>95</v>
      </c>
      <c r="G269" s="14" t="s">
        <v>1697</v>
      </c>
      <c r="H269" s="5" t="s">
        <v>1698</v>
      </c>
      <c r="I269" s="5" t="s">
        <v>1017</v>
      </c>
      <c r="J269" s="26" t="s">
        <v>564</v>
      </c>
      <c r="K269" s="5">
        <v>1958</v>
      </c>
      <c r="L269" s="5">
        <v>1560</v>
      </c>
      <c r="M269" s="10">
        <v>0</v>
      </c>
      <c r="N269" s="5">
        <v>782</v>
      </c>
      <c r="O269" s="26" t="s">
        <v>54</v>
      </c>
      <c r="P269" s="5" t="s">
        <v>1003</v>
      </c>
      <c r="Q269" s="5" t="s">
        <v>1032</v>
      </c>
      <c r="R269" s="24">
        <v>43281</v>
      </c>
      <c r="S269" s="24">
        <v>43281</v>
      </c>
      <c r="T269" s="5" t="s">
        <v>1251</v>
      </c>
    </row>
    <row r="270" spans="1:20" s="27" customFormat="1" ht="39.75" customHeight="1" x14ac:dyDescent="0.25">
      <c r="A270" s="23">
        <v>2018</v>
      </c>
      <c r="B270" s="24">
        <v>43191</v>
      </c>
      <c r="C270" s="24">
        <v>43281</v>
      </c>
      <c r="D270" s="5" t="s">
        <v>985</v>
      </c>
      <c r="E270" s="5" t="s">
        <v>1018</v>
      </c>
      <c r="F270" s="5" t="s">
        <v>96</v>
      </c>
      <c r="G270" s="14" t="s">
        <v>987</v>
      </c>
      <c r="H270" s="5" t="s">
        <v>1019</v>
      </c>
      <c r="I270" s="5" t="s">
        <v>1020</v>
      </c>
      <c r="J270" s="26" t="s">
        <v>564</v>
      </c>
      <c r="K270" s="5">
        <v>101</v>
      </c>
      <c r="L270" s="5">
        <v>160</v>
      </c>
      <c r="M270" s="10">
        <v>0</v>
      </c>
      <c r="N270" s="5">
        <v>36</v>
      </c>
      <c r="O270" s="26" t="s">
        <v>54</v>
      </c>
      <c r="P270" s="5" t="s">
        <v>1673</v>
      </c>
      <c r="Q270" s="5" t="s">
        <v>1032</v>
      </c>
      <c r="R270" s="24">
        <v>43281</v>
      </c>
      <c r="S270" s="24">
        <v>43281</v>
      </c>
      <c r="T270" s="5" t="s">
        <v>1252</v>
      </c>
    </row>
    <row r="271" spans="1:20" s="27" customFormat="1" ht="39.75" customHeight="1" x14ac:dyDescent="0.25">
      <c r="A271" s="23">
        <v>2018</v>
      </c>
      <c r="B271" s="24">
        <v>43191</v>
      </c>
      <c r="C271" s="24">
        <v>43281</v>
      </c>
      <c r="D271" s="5" t="s">
        <v>1021</v>
      </c>
      <c r="E271" s="5" t="s">
        <v>1022</v>
      </c>
      <c r="F271" s="5" t="s">
        <v>95</v>
      </c>
      <c r="G271" s="14" t="s">
        <v>1699</v>
      </c>
      <c r="H271" s="5" t="s">
        <v>1023</v>
      </c>
      <c r="I271" s="5" t="s">
        <v>1700</v>
      </c>
      <c r="J271" s="26" t="s">
        <v>564</v>
      </c>
      <c r="K271" s="5">
        <v>791</v>
      </c>
      <c r="L271" s="5">
        <v>700</v>
      </c>
      <c r="M271" s="10">
        <v>0</v>
      </c>
      <c r="N271" s="5">
        <v>281</v>
      </c>
      <c r="O271" s="26" t="s">
        <v>54</v>
      </c>
      <c r="P271" s="5" t="s">
        <v>999</v>
      </c>
      <c r="Q271" s="5" t="s">
        <v>1032</v>
      </c>
      <c r="R271" s="24">
        <v>43281</v>
      </c>
      <c r="S271" s="24">
        <v>43281</v>
      </c>
      <c r="T271" s="5" t="s">
        <v>1253</v>
      </c>
    </row>
    <row r="272" spans="1:20" s="27" customFormat="1" ht="39.75" customHeight="1" x14ac:dyDescent="0.25">
      <c r="A272" s="23">
        <v>2018</v>
      </c>
      <c r="B272" s="24">
        <v>43191</v>
      </c>
      <c r="C272" s="24">
        <v>43281</v>
      </c>
      <c r="D272" s="5" t="s">
        <v>1024</v>
      </c>
      <c r="E272" s="5" t="s">
        <v>1701</v>
      </c>
      <c r="F272" s="5" t="s">
        <v>95</v>
      </c>
      <c r="G272" s="14" t="s">
        <v>1025</v>
      </c>
      <c r="H272" s="5" t="s">
        <v>1026</v>
      </c>
      <c r="I272" s="5" t="s">
        <v>1027</v>
      </c>
      <c r="J272" s="26" t="s">
        <v>564</v>
      </c>
      <c r="K272" s="5">
        <v>1</v>
      </c>
      <c r="L272" s="5">
        <v>1</v>
      </c>
      <c r="M272" s="10">
        <v>0</v>
      </c>
      <c r="N272" s="5">
        <v>0</v>
      </c>
      <c r="O272" s="26" t="s">
        <v>55</v>
      </c>
      <c r="P272" s="5" t="s">
        <v>1028</v>
      </c>
      <c r="Q272" s="5" t="s">
        <v>1032</v>
      </c>
      <c r="R272" s="24">
        <v>43281</v>
      </c>
      <c r="S272" s="24">
        <v>43281</v>
      </c>
      <c r="T272" s="5"/>
    </row>
    <row r="273" spans="1:20" s="27" customFormat="1" ht="39.75" customHeight="1" x14ac:dyDescent="0.25">
      <c r="A273" s="23">
        <v>2018</v>
      </c>
      <c r="B273" s="24">
        <v>43191</v>
      </c>
      <c r="C273" s="24">
        <v>43281</v>
      </c>
      <c r="D273" s="5" t="s">
        <v>1702</v>
      </c>
      <c r="E273" s="5" t="s">
        <v>1029</v>
      </c>
      <c r="F273" s="5" t="s">
        <v>997</v>
      </c>
      <c r="G273" s="14" t="s">
        <v>1703</v>
      </c>
      <c r="H273" s="5" t="s">
        <v>1030</v>
      </c>
      <c r="I273" s="5" t="s">
        <v>1031</v>
      </c>
      <c r="J273" s="26" t="s">
        <v>564</v>
      </c>
      <c r="K273" s="5">
        <v>1</v>
      </c>
      <c r="L273" s="5">
        <v>1</v>
      </c>
      <c r="M273" s="10">
        <v>0</v>
      </c>
      <c r="N273" s="5">
        <v>1</v>
      </c>
      <c r="O273" s="26" t="s">
        <v>54</v>
      </c>
      <c r="P273" s="5" t="s">
        <v>999</v>
      </c>
      <c r="Q273" s="5" t="s">
        <v>1032</v>
      </c>
      <c r="R273" s="24">
        <v>43281</v>
      </c>
      <c r="S273" s="24">
        <v>43281</v>
      </c>
      <c r="T273" s="5" t="s">
        <v>1254</v>
      </c>
    </row>
    <row r="274" spans="1:20" s="27" customFormat="1" ht="39.75" customHeight="1" x14ac:dyDescent="0.25">
      <c r="A274" s="23">
        <v>2018</v>
      </c>
      <c r="B274" s="24">
        <v>43191</v>
      </c>
      <c r="C274" s="24">
        <v>43281</v>
      </c>
      <c r="D274" s="5" t="s">
        <v>1037</v>
      </c>
      <c r="E274" s="5" t="s">
        <v>1033</v>
      </c>
      <c r="F274" s="5" t="s">
        <v>95</v>
      </c>
      <c r="G274" s="14" t="s">
        <v>1704</v>
      </c>
      <c r="H274" s="5" t="s">
        <v>1034</v>
      </c>
      <c r="I274" s="5" t="s">
        <v>1035</v>
      </c>
      <c r="J274" s="26" t="s">
        <v>564</v>
      </c>
      <c r="K274" s="5">
        <v>43</v>
      </c>
      <c r="L274" s="5">
        <v>18</v>
      </c>
      <c r="M274" s="10">
        <v>0</v>
      </c>
      <c r="N274" s="5">
        <v>18</v>
      </c>
      <c r="O274" s="26" t="s">
        <v>54</v>
      </c>
      <c r="P274" s="5" t="s">
        <v>1036</v>
      </c>
      <c r="Q274" s="5" t="s">
        <v>1051</v>
      </c>
      <c r="R274" s="24">
        <v>43281</v>
      </c>
      <c r="S274" s="24">
        <v>43281</v>
      </c>
      <c r="T274" s="5" t="s">
        <v>1200</v>
      </c>
    </row>
    <row r="275" spans="1:20" s="27" customFormat="1" ht="39.75" customHeight="1" x14ac:dyDescent="0.25">
      <c r="A275" s="23">
        <v>2018</v>
      </c>
      <c r="B275" s="24">
        <v>43191</v>
      </c>
      <c r="C275" s="24">
        <v>43281</v>
      </c>
      <c r="D275" s="5" t="s">
        <v>1037</v>
      </c>
      <c r="E275" s="5" t="s">
        <v>1038</v>
      </c>
      <c r="F275" s="5" t="s">
        <v>95</v>
      </c>
      <c r="G275" s="14" t="s">
        <v>1039</v>
      </c>
      <c r="H275" s="5" t="s">
        <v>1040</v>
      </c>
      <c r="I275" s="5" t="s">
        <v>1035</v>
      </c>
      <c r="J275" s="26" t="s">
        <v>564</v>
      </c>
      <c r="K275" s="5">
        <v>280</v>
      </c>
      <c r="L275" s="5">
        <v>173</v>
      </c>
      <c r="M275" s="10">
        <v>0</v>
      </c>
      <c r="N275" s="5">
        <v>173</v>
      </c>
      <c r="O275" s="26" t="s">
        <v>54</v>
      </c>
      <c r="P275" s="5" t="s">
        <v>1036</v>
      </c>
      <c r="Q275" s="5" t="s">
        <v>1051</v>
      </c>
      <c r="R275" s="24">
        <v>43281</v>
      </c>
      <c r="S275" s="24">
        <v>43281</v>
      </c>
      <c r="T275" s="5" t="s">
        <v>1201</v>
      </c>
    </row>
    <row r="276" spans="1:20" s="27" customFormat="1" ht="39.75" customHeight="1" x14ac:dyDescent="0.25">
      <c r="A276" s="23">
        <v>2018</v>
      </c>
      <c r="B276" s="24">
        <v>43191</v>
      </c>
      <c r="C276" s="24">
        <v>43281</v>
      </c>
      <c r="D276" s="5" t="s">
        <v>1041</v>
      </c>
      <c r="E276" s="5" t="s">
        <v>1042</v>
      </c>
      <c r="F276" s="5" t="s">
        <v>95</v>
      </c>
      <c r="G276" s="14" t="s">
        <v>1705</v>
      </c>
      <c r="H276" s="5" t="s">
        <v>1043</v>
      </c>
      <c r="I276" s="5" t="s">
        <v>1044</v>
      </c>
      <c r="J276" s="26" t="s">
        <v>564</v>
      </c>
      <c r="K276" s="5">
        <v>2113</v>
      </c>
      <c r="L276" s="5">
        <v>1902</v>
      </c>
      <c r="M276" s="10">
        <v>0</v>
      </c>
      <c r="N276" s="5">
        <v>1902</v>
      </c>
      <c r="O276" s="26" t="s">
        <v>54</v>
      </c>
      <c r="P276" s="5" t="s">
        <v>1045</v>
      </c>
      <c r="Q276" s="5" t="s">
        <v>1051</v>
      </c>
      <c r="R276" s="24">
        <v>43281</v>
      </c>
      <c r="S276" s="24">
        <v>43281</v>
      </c>
      <c r="T276" s="5" t="s">
        <v>1202</v>
      </c>
    </row>
    <row r="277" spans="1:20" s="27" customFormat="1" ht="39.75" customHeight="1" x14ac:dyDescent="0.25">
      <c r="A277" s="23">
        <v>2018</v>
      </c>
      <c r="B277" s="24">
        <v>43191</v>
      </c>
      <c r="C277" s="24">
        <v>43281</v>
      </c>
      <c r="D277" s="5" t="s">
        <v>1706</v>
      </c>
      <c r="E277" s="5" t="s">
        <v>1046</v>
      </c>
      <c r="F277" s="5" t="s">
        <v>95</v>
      </c>
      <c r="G277" s="14" t="s">
        <v>1047</v>
      </c>
      <c r="H277" s="5" t="s">
        <v>1048</v>
      </c>
      <c r="I277" s="5" t="s">
        <v>1049</v>
      </c>
      <c r="J277" s="26" t="s">
        <v>564</v>
      </c>
      <c r="K277" s="5">
        <v>233305</v>
      </c>
      <c r="L277" s="5">
        <v>60776</v>
      </c>
      <c r="M277" s="10">
        <v>0</v>
      </c>
      <c r="N277" s="5">
        <v>60776</v>
      </c>
      <c r="O277" s="26" t="s">
        <v>54</v>
      </c>
      <c r="P277" s="5" t="s">
        <v>1050</v>
      </c>
      <c r="Q277" s="5" t="s">
        <v>1051</v>
      </c>
      <c r="R277" s="24">
        <v>43281</v>
      </c>
      <c r="S277" s="24">
        <v>43281</v>
      </c>
      <c r="T277" s="5" t="s">
        <v>1203</v>
      </c>
    </row>
    <row r="278" spans="1:20" s="27" customFormat="1" ht="39.75" customHeight="1" x14ac:dyDescent="0.25">
      <c r="A278" s="55">
        <v>2018</v>
      </c>
      <c r="B278" s="24">
        <v>43191</v>
      </c>
      <c r="C278" s="24">
        <v>43281</v>
      </c>
      <c r="D278" s="56" t="s">
        <v>56</v>
      </c>
      <c r="E278" s="56" t="s">
        <v>58</v>
      </c>
      <c r="F278" s="56" t="s">
        <v>95</v>
      </c>
      <c r="G278" s="57" t="s">
        <v>1707</v>
      </c>
      <c r="H278" s="56" t="s">
        <v>1708</v>
      </c>
      <c r="I278" s="56" t="s">
        <v>134</v>
      </c>
      <c r="J278" s="26" t="s">
        <v>1058</v>
      </c>
      <c r="K278" s="58">
        <v>2000</v>
      </c>
      <c r="L278" s="58">
        <v>4000</v>
      </c>
      <c r="M278" s="10">
        <v>0</v>
      </c>
      <c r="N278" s="58">
        <v>2035</v>
      </c>
      <c r="O278" s="26" t="s">
        <v>54</v>
      </c>
      <c r="P278" s="56" t="s">
        <v>149</v>
      </c>
      <c r="Q278" s="56" t="s">
        <v>1059</v>
      </c>
      <c r="R278" s="24">
        <v>43281</v>
      </c>
      <c r="S278" s="24">
        <v>43281</v>
      </c>
      <c r="T278" s="59"/>
    </row>
    <row r="279" spans="1:20" s="27" customFormat="1" ht="39.75" customHeight="1" x14ac:dyDescent="0.25">
      <c r="A279" s="55">
        <v>2018</v>
      </c>
      <c r="B279" s="24">
        <v>43191</v>
      </c>
      <c r="C279" s="24">
        <v>43281</v>
      </c>
      <c r="D279" s="56" t="s">
        <v>56</v>
      </c>
      <c r="E279" s="56" t="s">
        <v>59</v>
      </c>
      <c r="F279" s="56" t="s">
        <v>95</v>
      </c>
      <c r="G279" s="57" t="s">
        <v>1709</v>
      </c>
      <c r="H279" s="56" t="s">
        <v>1060</v>
      </c>
      <c r="I279" s="56" t="s">
        <v>134</v>
      </c>
      <c r="J279" s="26" t="s">
        <v>1058</v>
      </c>
      <c r="K279" s="58">
        <v>2000</v>
      </c>
      <c r="L279" s="58">
        <v>3800</v>
      </c>
      <c r="M279" s="56">
        <v>0</v>
      </c>
      <c r="N279" s="58">
        <v>1422</v>
      </c>
      <c r="O279" s="26" t="s">
        <v>54</v>
      </c>
      <c r="P279" s="56" t="s">
        <v>149</v>
      </c>
      <c r="Q279" s="56" t="s">
        <v>1059</v>
      </c>
      <c r="R279" s="24">
        <v>43281</v>
      </c>
      <c r="S279" s="24">
        <v>43281</v>
      </c>
      <c r="T279" s="59"/>
    </row>
    <row r="280" spans="1:20" s="27" customFormat="1" ht="39.75" customHeight="1" x14ac:dyDescent="0.25">
      <c r="A280" s="55">
        <v>2018</v>
      </c>
      <c r="B280" s="24">
        <v>43191</v>
      </c>
      <c r="C280" s="24">
        <v>43281</v>
      </c>
      <c r="D280" s="56" t="s">
        <v>56</v>
      </c>
      <c r="E280" s="56" t="s">
        <v>60</v>
      </c>
      <c r="F280" s="56" t="s">
        <v>95</v>
      </c>
      <c r="G280" s="57" t="s">
        <v>1061</v>
      </c>
      <c r="H280" s="56" t="s">
        <v>1062</v>
      </c>
      <c r="I280" s="56" t="s">
        <v>135</v>
      </c>
      <c r="J280" s="26" t="s">
        <v>1058</v>
      </c>
      <c r="K280" s="58">
        <v>200000</v>
      </c>
      <c r="L280" s="58">
        <v>600000</v>
      </c>
      <c r="M280" s="56">
        <v>0</v>
      </c>
      <c r="N280" s="58">
        <v>114722</v>
      </c>
      <c r="O280" s="26" t="s">
        <v>54</v>
      </c>
      <c r="P280" s="56" t="s">
        <v>149</v>
      </c>
      <c r="Q280" s="56" t="s">
        <v>1059</v>
      </c>
      <c r="R280" s="24">
        <v>43281</v>
      </c>
      <c r="S280" s="24">
        <v>43281</v>
      </c>
      <c r="T280" s="59"/>
    </row>
    <row r="281" spans="1:20" s="27" customFormat="1" ht="39.75" customHeight="1" x14ac:dyDescent="0.25">
      <c r="A281" s="55">
        <v>2018</v>
      </c>
      <c r="B281" s="24">
        <v>43191</v>
      </c>
      <c r="C281" s="24">
        <v>43281</v>
      </c>
      <c r="D281" s="56" t="s">
        <v>56</v>
      </c>
      <c r="E281" s="56" t="s">
        <v>61</v>
      </c>
      <c r="F281" s="56" t="s">
        <v>95</v>
      </c>
      <c r="G281" s="57" t="s">
        <v>1710</v>
      </c>
      <c r="H281" s="56" t="s">
        <v>115</v>
      </c>
      <c r="I281" s="56" t="s">
        <v>135</v>
      </c>
      <c r="J281" s="26" t="s">
        <v>1058</v>
      </c>
      <c r="K281" s="58">
        <v>250000</v>
      </c>
      <c r="L281" s="58">
        <v>625840</v>
      </c>
      <c r="M281" s="56">
        <v>0</v>
      </c>
      <c r="N281" s="58">
        <v>232738</v>
      </c>
      <c r="O281" s="26" t="s">
        <v>54</v>
      </c>
      <c r="P281" s="56" t="s">
        <v>149</v>
      </c>
      <c r="Q281" s="56" t="s">
        <v>1059</v>
      </c>
      <c r="R281" s="24">
        <v>43281</v>
      </c>
      <c r="S281" s="24">
        <v>43281</v>
      </c>
      <c r="T281" s="59"/>
    </row>
    <row r="282" spans="1:20" s="27" customFormat="1" ht="39.75" customHeight="1" x14ac:dyDescent="0.25">
      <c r="A282" s="55">
        <v>2018</v>
      </c>
      <c r="B282" s="24">
        <v>43191</v>
      </c>
      <c r="C282" s="24">
        <v>43281</v>
      </c>
      <c r="D282" s="56" t="s">
        <v>56</v>
      </c>
      <c r="E282" s="56" t="s">
        <v>62</v>
      </c>
      <c r="F282" s="56" t="s">
        <v>95</v>
      </c>
      <c r="G282" s="57" t="s">
        <v>1063</v>
      </c>
      <c r="H282" s="56" t="s">
        <v>1064</v>
      </c>
      <c r="I282" s="56" t="s">
        <v>136</v>
      </c>
      <c r="J282" s="26" t="s">
        <v>1058</v>
      </c>
      <c r="K282" s="58">
        <v>200000</v>
      </c>
      <c r="L282" s="58">
        <v>280000</v>
      </c>
      <c r="M282" s="56">
        <v>0</v>
      </c>
      <c r="N282" s="58">
        <v>54363</v>
      </c>
      <c r="O282" s="26" t="s">
        <v>54</v>
      </c>
      <c r="P282" s="56" t="s">
        <v>149</v>
      </c>
      <c r="Q282" s="56" t="s">
        <v>1059</v>
      </c>
      <c r="R282" s="24">
        <v>43281</v>
      </c>
      <c r="S282" s="24">
        <v>43281</v>
      </c>
      <c r="T282" s="59"/>
    </row>
    <row r="283" spans="1:20" s="27" customFormat="1" ht="39.75" customHeight="1" x14ac:dyDescent="0.25">
      <c r="A283" s="55">
        <v>2018</v>
      </c>
      <c r="B283" s="24">
        <v>43191</v>
      </c>
      <c r="C283" s="24">
        <v>43281</v>
      </c>
      <c r="D283" s="56" t="s">
        <v>56</v>
      </c>
      <c r="E283" s="56" t="s">
        <v>63</v>
      </c>
      <c r="F283" s="56" t="s">
        <v>95</v>
      </c>
      <c r="G283" s="57" t="s">
        <v>1065</v>
      </c>
      <c r="H283" s="56" t="s">
        <v>116</v>
      </c>
      <c r="I283" s="56" t="s">
        <v>137</v>
      </c>
      <c r="J283" s="26" t="s">
        <v>1058</v>
      </c>
      <c r="K283" s="58">
        <v>8000</v>
      </c>
      <c r="L283" s="58">
        <v>13000</v>
      </c>
      <c r="M283" s="56">
        <v>0</v>
      </c>
      <c r="N283" s="58">
        <v>4021</v>
      </c>
      <c r="O283" s="26" t="s">
        <v>54</v>
      </c>
      <c r="P283" s="56" t="s">
        <v>149</v>
      </c>
      <c r="Q283" s="56" t="s">
        <v>1059</v>
      </c>
      <c r="R283" s="24">
        <v>43281</v>
      </c>
      <c r="S283" s="24">
        <v>43281</v>
      </c>
      <c r="T283" s="59"/>
    </row>
    <row r="284" spans="1:20" s="27" customFormat="1" ht="39.75" customHeight="1" x14ac:dyDescent="0.25">
      <c r="A284" s="55">
        <v>2018</v>
      </c>
      <c r="B284" s="24">
        <v>43191</v>
      </c>
      <c r="C284" s="24">
        <v>43281</v>
      </c>
      <c r="D284" s="56" t="s">
        <v>56</v>
      </c>
      <c r="E284" s="56" t="s">
        <v>64</v>
      </c>
      <c r="F284" s="56" t="s">
        <v>95</v>
      </c>
      <c r="G284" s="57" t="s">
        <v>1711</v>
      </c>
      <c r="H284" s="56" t="s">
        <v>1066</v>
      </c>
      <c r="I284" s="56" t="s">
        <v>137</v>
      </c>
      <c r="J284" s="26" t="s">
        <v>1058</v>
      </c>
      <c r="K284" s="58">
        <v>200</v>
      </c>
      <c r="L284" s="58">
        <v>500</v>
      </c>
      <c r="M284" s="56">
        <v>0</v>
      </c>
      <c r="N284" s="58">
        <v>168.97</v>
      </c>
      <c r="O284" s="26" t="s">
        <v>54</v>
      </c>
      <c r="P284" s="56" t="s">
        <v>149</v>
      </c>
      <c r="Q284" s="56" t="s">
        <v>1059</v>
      </c>
      <c r="R284" s="24">
        <v>43281</v>
      </c>
      <c r="S284" s="24">
        <v>43281</v>
      </c>
      <c r="T284" s="59"/>
    </row>
    <row r="285" spans="1:20" s="27" customFormat="1" ht="39.75" customHeight="1" x14ac:dyDescent="0.25">
      <c r="A285" s="55">
        <v>2018</v>
      </c>
      <c r="B285" s="24">
        <v>43191</v>
      </c>
      <c r="C285" s="24">
        <v>43281</v>
      </c>
      <c r="D285" s="56" t="s">
        <v>56</v>
      </c>
      <c r="E285" s="56" t="s">
        <v>65</v>
      </c>
      <c r="F285" s="56" t="s">
        <v>95</v>
      </c>
      <c r="G285" s="57" t="s">
        <v>97</v>
      </c>
      <c r="H285" s="56" t="s">
        <v>1067</v>
      </c>
      <c r="I285" s="56" t="s">
        <v>137</v>
      </c>
      <c r="J285" s="26" t="s">
        <v>1058</v>
      </c>
      <c r="K285" s="58">
        <v>15000</v>
      </c>
      <c r="L285" s="58">
        <v>27196.400000000001</v>
      </c>
      <c r="M285" s="56">
        <v>0</v>
      </c>
      <c r="N285" s="58">
        <v>5501</v>
      </c>
      <c r="O285" s="26" t="s">
        <v>54</v>
      </c>
      <c r="P285" s="56" t="s">
        <v>149</v>
      </c>
      <c r="Q285" s="56" t="s">
        <v>1059</v>
      </c>
      <c r="R285" s="24">
        <v>43281</v>
      </c>
      <c r="S285" s="24">
        <v>43281</v>
      </c>
      <c r="T285" s="59"/>
    </row>
    <row r="286" spans="1:20" s="27" customFormat="1" ht="39.75" customHeight="1" x14ac:dyDescent="0.25">
      <c r="A286" s="55">
        <v>2018</v>
      </c>
      <c r="B286" s="24">
        <v>43191</v>
      </c>
      <c r="C286" s="24">
        <v>43281</v>
      </c>
      <c r="D286" s="56" t="s">
        <v>56</v>
      </c>
      <c r="E286" s="56" t="s">
        <v>66</v>
      </c>
      <c r="F286" s="56" t="s">
        <v>95</v>
      </c>
      <c r="G286" s="57" t="s">
        <v>1068</v>
      </c>
      <c r="H286" s="56" t="s">
        <v>1069</v>
      </c>
      <c r="I286" s="56" t="s">
        <v>137</v>
      </c>
      <c r="J286" s="26" t="s">
        <v>1058</v>
      </c>
      <c r="K286" s="58">
        <v>5000</v>
      </c>
      <c r="L286" s="58">
        <v>10000</v>
      </c>
      <c r="M286" s="56">
        <v>0</v>
      </c>
      <c r="N286" s="58">
        <v>1767</v>
      </c>
      <c r="O286" s="26" t="s">
        <v>54</v>
      </c>
      <c r="P286" s="56" t="s">
        <v>149</v>
      </c>
      <c r="Q286" s="56" t="s">
        <v>1059</v>
      </c>
      <c r="R286" s="24">
        <v>43281</v>
      </c>
      <c r="S286" s="24">
        <v>43281</v>
      </c>
      <c r="T286" s="59"/>
    </row>
    <row r="287" spans="1:20" s="27" customFormat="1" ht="39.75" customHeight="1" x14ac:dyDescent="0.25">
      <c r="A287" s="55">
        <v>2018</v>
      </c>
      <c r="B287" s="24">
        <v>43191</v>
      </c>
      <c r="C287" s="24">
        <v>43281</v>
      </c>
      <c r="D287" s="56" t="s">
        <v>56</v>
      </c>
      <c r="E287" s="56" t="s">
        <v>67</v>
      </c>
      <c r="F287" s="56" t="s">
        <v>95</v>
      </c>
      <c r="G287" s="57" t="s">
        <v>98</v>
      </c>
      <c r="H287" s="56" t="s">
        <v>1712</v>
      </c>
      <c r="I287" s="56" t="s">
        <v>138</v>
      </c>
      <c r="J287" s="26" t="s">
        <v>1058</v>
      </c>
      <c r="K287" s="58">
        <v>2000</v>
      </c>
      <c r="L287" s="58">
        <v>6000</v>
      </c>
      <c r="M287" s="56">
        <v>0</v>
      </c>
      <c r="N287" s="58">
        <v>1694</v>
      </c>
      <c r="O287" s="26" t="s">
        <v>54</v>
      </c>
      <c r="P287" s="56" t="s">
        <v>149</v>
      </c>
      <c r="Q287" s="56" t="s">
        <v>1059</v>
      </c>
      <c r="R287" s="24">
        <v>43281</v>
      </c>
      <c r="S287" s="24">
        <v>43281</v>
      </c>
      <c r="T287" s="59"/>
    </row>
    <row r="288" spans="1:20" s="27" customFormat="1" ht="39.75" customHeight="1" x14ac:dyDescent="0.25">
      <c r="A288" s="55">
        <v>2018</v>
      </c>
      <c r="B288" s="24">
        <v>43191</v>
      </c>
      <c r="C288" s="24">
        <v>43281</v>
      </c>
      <c r="D288" s="56" t="s">
        <v>56</v>
      </c>
      <c r="E288" s="56" t="s">
        <v>1070</v>
      </c>
      <c r="F288" s="56" t="s">
        <v>95</v>
      </c>
      <c r="G288" s="57" t="s">
        <v>1713</v>
      </c>
      <c r="H288" s="56" t="s">
        <v>1714</v>
      </c>
      <c r="I288" s="56" t="s">
        <v>138</v>
      </c>
      <c r="J288" s="26" t="s">
        <v>1058</v>
      </c>
      <c r="K288" s="58">
        <v>10000</v>
      </c>
      <c r="L288" s="58">
        <v>20000</v>
      </c>
      <c r="M288" s="56">
        <v>0</v>
      </c>
      <c r="N288" s="58">
        <v>1433.2</v>
      </c>
      <c r="O288" s="26" t="s">
        <v>54</v>
      </c>
      <c r="P288" s="56" t="s">
        <v>149</v>
      </c>
      <c r="Q288" s="56" t="s">
        <v>1059</v>
      </c>
      <c r="R288" s="24">
        <v>43281</v>
      </c>
      <c r="S288" s="24">
        <v>43281</v>
      </c>
      <c r="T288" s="59"/>
    </row>
    <row r="289" spans="1:20" s="27" customFormat="1" ht="39.75" customHeight="1" x14ac:dyDescent="0.25">
      <c r="A289" s="55">
        <v>2018</v>
      </c>
      <c r="B289" s="24">
        <v>43191</v>
      </c>
      <c r="C289" s="24">
        <v>43281</v>
      </c>
      <c r="D289" s="56" t="s">
        <v>56</v>
      </c>
      <c r="E289" s="56" t="s">
        <v>68</v>
      </c>
      <c r="F289" s="56" t="s">
        <v>95</v>
      </c>
      <c r="G289" s="57" t="s">
        <v>1071</v>
      </c>
      <c r="H289" s="56" t="s">
        <v>1072</v>
      </c>
      <c r="I289" s="56" t="s">
        <v>139</v>
      </c>
      <c r="J289" s="26" t="s">
        <v>1058</v>
      </c>
      <c r="K289" s="58">
        <v>500</v>
      </c>
      <c r="L289" s="58">
        <v>2912</v>
      </c>
      <c r="M289" s="56">
        <v>0</v>
      </c>
      <c r="N289" s="58">
        <v>916</v>
      </c>
      <c r="O289" s="26" t="s">
        <v>54</v>
      </c>
      <c r="P289" s="56" t="s">
        <v>149</v>
      </c>
      <c r="Q289" s="56" t="s">
        <v>1059</v>
      </c>
      <c r="R289" s="24">
        <v>43281</v>
      </c>
      <c r="S289" s="24">
        <v>43281</v>
      </c>
      <c r="T289" s="59"/>
    </row>
    <row r="290" spans="1:20" s="27" customFormat="1" ht="39.75" customHeight="1" x14ac:dyDescent="0.25">
      <c r="A290" s="55">
        <v>2018</v>
      </c>
      <c r="B290" s="24">
        <v>43191</v>
      </c>
      <c r="C290" s="24">
        <v>43281</v>
      </c>
      <c r="D290" s="56" t="s">
        <v>56</v>
      </c>
      <c r="E290" s="56" t="s">
        <v>69</v>
      </c>
      <c r="F290" s="56" t="s">
        <v>95</v>
      </c>
      <c r="G290" s="57" t="s">
        <v>1073</v>
      </c>
      <c r="H290" s="56" t="s">
        <v>1074</v>
      </c>
      <c r="I290" s="56" t="s">
        <v>140</v>
      </c>
      <c r="J290" s="26" t="s">
        <v>1058</v>
      </c>
      <c r="K290" s="58">
        <v>10000</v>
      </c>
      <c r="L290" s="58">
        <v>21000</v>
      </c>
      <c r="M290" s="56">
        <v>0</v>
      </c>
      <c r="N290" s="58">
        <v>0</v>
      </c>
      <c r="O290" s="26" t="s">
        <v>54</v>
      </c>
      <c r="P290" s="56" t="s">
        <v>149</v>
      </c>
      <c r="Q290" s="56" t="s">
        <v>1059</v>
      </c>
      <c r="R290" s="24">
        <v>43281</v>
      </c>
      <c r="S290" s="24">
        <v>43281</v>
      </c>
      <c r="T290" s="59"/>
    </row>
    <row r="291" spans="1:20" s="27" customFormat="1" ht="39.75" customHeight="1" x14ac:dyDescent="0.25">
      <c r="A291" s="55">
        <v>2018</v>
      </c>
      <c r="B291" s="24">
        <v>43191</v>
      </c>
      <c r="C291" s="24">
        <v>43281</v>
      </c>
      <c r="D291" s="56" t="s">
        <v>56</v>
      </c>
      <c r="E291" s="56" t="s">
        <v>70</v>
      </c>
      <c r="F291" s="56" t="s">
        <v>95</v>
      </c>
      <c r="G291" s="57" t="s">
        <v>99</v>
      </c>
      <c r="H291" s="56" t="s">
        <v>1075</v>
      </c>
      <c r="I291" s="56" t="s">
        <v>137</v>
      </c>
      <c r="J291" s="26" t="s">
        <v>1058</v>
      </c>
      <c r="K291" s="58">
        <v>50</v>
      </c>
      <c r="L291" s="58">
        <v>250000</v>
      </c>
      <c r="M291" s="56">
        <v>100</v>
      </c>
      <c r="N291" s="58">
        <v>32.950000000000003</v>
      </c>
      <c r="O291" s="26" t="s">
        <v>54</v>
      </c>
      <c r="P291" s="56" t="s">
        <v>149</v>
      </c>
      <c r="Q291" s="56" t="s">
        <v>1059</v>
      </c>
      <c r="R291" s="24">
        <v>43281</v>
      </c>
      <c r="S291" s="24">
        <v>43281</v>
      </c>
      <c r="T291" s="59"/>
    </row>
    <row r="292" spans="1:20" s="27" customFormat="1" ht="39.75" customHeight="1" x14ac:dyDescent="0.25">
      <c r="A292" s="60">
        <v>2018</v>
      </c>
      <c r="B292" s="24">
        <v>43191</v>
      </c>
      <c r="C292" s="24">
        <v>43281</v>
      </c>
      <c r="D292" s="61" t="s">
        <v>57</v>
      </c>
      <c r="E292" s="61" t="s">
        <v>86</v>
      </c>
      <c r="F292" s="61" t="s">
        <v>96</v>
      </c>
      <c r="G292" s="62" t="s">
        <v>108</v>
      </c>
      <c r="H292" s="61" t="s">
        <v>1076</v>
      </c>
      <c r="I292" s="61" t="s">
        <v>148</v>
      </c>
      <c r="J292" s="26" t="s">
        <v>1058</v>
      </c>
      <c r="K292" s="58">
        <v>4000</v>
      </c>
      <c r="L292" s="63">
        <v>4000</v>
      </c>
      <c r="M292" s="61">
        <v>0</v>
      </c>
      <c r="N292" s="58">
        <v>2346</v>
      </c>
      <c r="O292" s="26" t="s">
        <v>54</v>
      </c>
      <c r="P292" s="61" t="s">
        <v>1077</v>
      </c>
      <c r="Q292" s="61" t="s">
        <v>1078</v>
      </c>
      <c r="R292" s="24">
        <v>43281</v>
      </c>
      <c r="S292" s="24">
        <v>43281</v>
      </c>
      <c r="T292" s="59"/>
    </row>
    <row r="293" spans="1:20" s="27" customFormat="1" ht="39.75" customHeight="1" x14ac:dyDescent="0.25">
      <c r="A293" s="60">
        <v>2018</v>
      </c>
      <c r="B293" s="24">
        <v>43191</v>
      </c>
      <c r="C293" s="24">
        <v>43281</v>
      </c>
      <c r="D293" s="61" t="s">
        <v>57</v>
      </c>
      <c r="E293" s="61" t="s">
        <v>87</v>
      </c>
      <c r="F293" s="61" t="s">
        <v>96</v>
      </c>
      <c r="G293" s="62" t="s">
        <v>108</v>
      </c>
      <c r="H293" s="61" t="s">
        <v>131</v>
      </c>
      <c r="I293" s="61" t="s">
        <v>148</v>
      </c>
      <c r="J293" s="26" t="s">
        <v>1058</v>
      </c>
      <c r="K293" s="58">
        <v>110</v>
      </c>
      <c r="L293" s="63">
        <v>125</v>
      </c>
      <c r="M293" s="61">
        <v>0</v>
      </c>
      <c r="N293" s="58">
        <v>135</v>
      </c>
      <c r="O293" s="26" t="s">
        <v>54</v>
      </c>
      <c r="P293" s="61" t="s">
        <v>1077</v>
      </c>
      <c r="Q293" s="61" t="s">
        <v>1078</v>
      </c>
      <c r="R293" s="24">
        <v>43281</v>
      </c>
      <c r="S293" s="24">
        <v>43281</v>
      </c>
      <c r="T293" s="59"/>
    </row>
    <row r="294" spans="1:20" s="27" customFormat="1" ht="39.75" customHeight="1" x14ac:dyDescent="0.25">
      <c r="A294" s="60">
        <v>2018</v>
      </c>
      <c r="B294" s="24">
        <v>43191</v>
      </c>
      <c r="C294" s="24">
        <v>43281</v>
      </c>
      <c r="D294" s="61" t="s">
        <v>57</v>
      </c>
      <c r="E294" s="61" t="s">
        <v>88</v>
      </c>
      <c r="F294" s="61" t="s">
        <v>96</v>
      </c>
      <c r="G294" s="62" t="s">
        <v>109</v>
      </c>
      <c r="H294" s="61" t="s">
        <v>1079</v>
      </c>
      <c r="I294" s="61" t="s">
        <v>148</v>
      </c>
      <c r="J294" s="26" t="s">
        <v>1058</v>
      </c>
      <c r="K294" s="58">
        <v>5200</v>
      </c>
      <c r="L294" s="63">
        <v>5300</v>
      </c>
      <c r="M294" s="61">
        <v>0</v>
      </c>
      <c r="N294" s="58">
        <v>2455</v>
      </c>
      <c r="O294" s="26" t="s">
        <v>54</v>
      </c>
      <c r="P294" s="61" t="s">
        <v>1077</v>
      </c>
      <c r="Q294" s="61" t="s">
        <v>1078</v>
      </c>
      <c r="R294" s="24">
        <v>43281</v>
      </c>
      <c r="S294" s="24">
        <v>43281</v>
      </c>
      <c r="T294" s="59"/>
    </row>
    <row r="295" spans="1:20" s="27" customFormat="1" ht="39.75" customHeight="1" x14ac:dyDescent="0.25">
      <c r="A295" s="60">
        <v>2018</v>
      </c>
      <c r="B295" s="24">
        <v>43191</v>
      </c>
      <c r="C295" s="24">
        <v>43281</v>
      </c>
      <c r="D295" s="61" t="s">
        <v>57</v>
      </c>
      <c r="E295" s="61" t="s">
        <v>89</v>
      </c>
      <c r="F295" s="61" t="s">
        <v>96</v>
      </c>
      <c r="G295" s="62" t="s">
        <v>110</v>
      </c>
      <c r="H295" s="61" t="s">
        <v>1080</v>
      </c>
      <c r="I295" s="61" t="s">
        <v>148</v>
      </c>
      <c r="J295" s="26" t="s">
        <v>1058</v>
      </c>
      <c r="K295" s="58">
        <v>18000</v>
      </c>
      <c r="L295" s="63">
        <v>19000</v>
      </c>
      <c r="M295" s="61">
        <v>0</v>
      </c>
      <c r="N295" s="58">
        <v>10071</v>
      </c>
      <c r="O295" s="26" t="s">
        <v>54</v>
      </c>
      <c r="P295" s="61" t="s">
        <v>1077</v>
      </c>
      <c r="Q295" s="61" t="s">
        <v>1078</v>
      </c>
      <c r="R295" s="24">
        <v>43281</v>
      </c>
      <c r="S295" s="24">
        <v>43281</v>
      </c>
      <c r="T295" s="59"/>
    </row>
    <row r="296" spans="1:20" s="27" customFormat="1" ht="39.75" customHeight="1" x14ac:dyDescent="0.25">
      <c r="A296" s="60">
        <v>2018</v>
      </c>
      <c r="B296" s="24">
        <v>43191</v>
      </c>
      <c r="C296" s="24">
        <v>43281</v>
      </c>
      <c r="D296" s="61" t="s">
        <v>57</v>
      </c>
      <c r="E296" s="61" t="s">
        <v>90</v>
      </c>
      <c r="F296" s="61" t="s">
        <v>96</v>
      </c>
      <c r="G296" s="62" t="s">
        <v>111</v>
      </c>
      <c r="H296" s="61" t="s">
        <v>1081</v>
      </c>
      <c r="I296" s="61" t="s">
        <v>148</v>
      </c>
      <c r="J296" s="26" t="s">
        <v>1058</v>
      </c>
      <c r="K296" s="58">
        <v>100</v>
      </c>
      <c r="L296" s="63">
        <v>100</v>
      </c>
      <c r="M296" s="61">
        <v>0</v>
      </c>
      <c r="N296" s="58">
        <v>86</v>
      </c>
      <c r="O296" s="26" t="s">
        <v>54</v>
      </c>
      <c r="P296" s="61" t="s">
        <v>1077</v>
      </c>
      <c r="Q296" s="61" t="s">
        <v>1078</v>
      </c>
      <c r="R296" s="24">
        <v>43281</v>
      </c>
      <c r="S296" s="24">
        <v>43281</v>
      </c>
      <c r="T296" s="59"/>
    </row>
    <row r="297" spans="1:20" s="27" customFormat="1" ht="39.75" customHeight="1" x14ac:dyDescent="0.25">
      <c r="A297" s="60">
        <v>2018</v>
      </c>
      <c r="B297" s="24">
        <v>43191</v>
      </c>
      <c r="C297" s="24">
        <v>43281</v>
      </c>
      <c r="D297" s="61" t="s">
        <v>57</v>
      </c>
      <c r="E297" s="61" t="s">
        <v>91</v>
      </c>
      <c r="F297" s="61" t="s">
        <v>96</v>
      </c>
      <c r="G297" s="62" t="s">
        <v>112</v>
      </c>
      <c r="H297" s="61" t="s">
        <v>132</v>
      </c>
      <c r="I297" s="61" t="s">
        <v>148</v>
      </c>
      <c r="J297" s="26" t="s">
        <v>1058</v>
      </c>
      <c r="K297" s="58">
        <v>600</v>
      </c>
      <c r="L297" s="63">
        <v>700</v>
      </c>
      <c r="M297" s="61">
        <v>0</v>
      </c>
      <c r="N297" s="58">
        <v>299</v>
      </c>
      <c r="O297" s="26" t="s">
        <v>54</v>
      </c>
      <c r="P297" s="61" t="s">
        <v>1077</v>
      </c>
      <c r="Q297" s="61" t="s">
        <v>1078</v>
      </c>
      <c r="R297" s="24">
        <v>43281</v>
      </c>
      <c r="S297" s="24">
        <v>43281</v>
      </c>
      <c r="T297" s="59"/>
    </row>
    <row r="298" spans="1:20" s="27" customFormat="1" ht="39.75" customHeight="1" x14ac:dyDescent="0.25">
      <c r="A298" s="60">
        <v>2018</v>
      </c>
      <c r="B298" s="24">
        <v>43191</v>
      </c>
      <c r="C298" s="24">
        <v>43281</v>
      </c>
      <c r="D298" s="61" t="s">
        <v>57</v>
      </c>
      <c r="E298" s="61" t="s">
        <v>92</v>
      </c>
      <c r="F298" s="61" t="s">
        <v>96</v>
      </c>
      <c r="G298" s="62" t="s">
        <v>113</v>
      </c>
      <c r="H298" s="61" t="s">
        <v>1082</v>
      </c>
      <c r="I298" s="61" t="s">
        <v>148</v>
      </c>
      <c r="J298" s="26" t="s">
        <v>1058</v>
      </c>
      <c r="K298" s="58">
        <v>160</v>
      </c>
      <c r="L298" s="63">
        <v>165</v>
      </c>
      <c r="M298" s="61">
        <v>0</v>
      </c>
      <c r="N298" s="58">
        <v>68</v>
      </c>
      <c r="O298" s="26" t="s">
        <v>54</v>
      </c>
      <c r="P298" s="61" t="s">
        <v>1077</v>
      </c>
      <c r="Q298" s="61" t="s">
        <v>1078</v>
      </c>
      <c r="R298" s="24">
        <v>43281</v>
      </c>
      <c r="S298" s="24">
        <v>43281</v>
      </c>
      <c r="T298" s="59"/>
    </row>
    <row r="299" spans="1:20" s="27" customFormat="1" ht="39.75" customHeight="1" x14ac:dyDescent="0.25">
      <c r="A299" s="60">
        <v>2018</v>
      </c>
      <c r="B299" s="24">
        <v>43191</v>
      </c>
      <c r="C299" s="24">
        <v>43281</v>
      </c>
      <c r="D299" s="61" t="s">
        <v>57</v>
      </c>
      <c r="E299" s="61" t="s">
        <v>93</v>
      </c>
      <c r="F299" s="61" t="s">
        <v>96</v>
      </c>
      <c r="G299" s="62" t="s">
        <v>114</v>
      </c>
      <c r="H299" s="61" t="s">
        <v>1083</v>
      </c>
      <c r="I299" s="61" t="s">
        <v>148</v>
      </c>
      <c r="J299" s="26" t="s">
        <v>1058</v>
      </c>
      <c r="K299" s="58">
        <v>50</v>
      </c>
      <c r="L299" s="63">
        <v>60</v>
      </c>
      <c r="M299" s="61">
        <v>0</v>
      </c>
      <c r="N299" s="58">
        <v>15</v>
      </c>
      <c r="O299" s="26" t="s">
        <v>54</v>
      </c>
      <c r="P299" s="61" t="s">
        <v>1077</v>
      </c>
      <c r="Q299" s="61" t="s">
        <v>1078</v>
      </c>
      <c r="R299" s="24">
        <v>43281</v>
      </c>
      <c r="S299" s="24">
        <v>43281</v>
      </c>
      <c r="T299" s="59"/>
    </row>
    <row r="300" spans="1:20" s="27" customFormat="1" ht="39.75" customHeight="1" x14ac:dyDescent="0.25">
      <c r="A300" s="60">
        <v>2018</v>
      </c>
      <c r="B300" s="24">
        <v>43191</v>
      </c>
      <c r="C300" s="24">
        <v>43281</v>
      </c>
      <c r="D300" s="61" t="s">
        <v>57</v>
      </c>
      <c r="E300" s="61" t="s">
        <v>94</v>
      </c>
      <c r="F300" s="61" t="s">
        <v>96</v>
      </c>
      <c r="G300" s="62" t="s">
        <v>1715</v>
      </c>
      <c r="H300" s="61" t="s">
        <v>133</v>
      </c>
      <c r="I300" s="61" t="s">
        <v>148</v>
      </c>
      <c r="J300" s="26" t="s">
        <v>1058</v>
      </c>
      <c r="K300" s="58">
        <v>60</v>
      </c>
      <c r="L300" s="63">
        <v>100</v>
      </c>
      <c r="M300" s="61">
        <v>0</v>
      </c>
      <c r="N300" s="58">
        <v>6</v>
      </c>
      <c r="O300" s="26" t="s">
        <v>54</v>
      </c>
      <c r="P300" s="61" t="s">
        <v>1077</v>
      </c>
      <c r="Q300" s="61" t="s">
        <v>1078</v>
      </c>
      <c r="R300" s="24">
        <v>43281</v>
      </c>
      <c r="S300" s="24">
        <v>43281</v>
      </c>
      <c r="T300" s="59"/>
    </row>
    <row r="301" spans="1:20" s="27" customFormat="1" ht="39.75" customHeight="1" x14ac:dyDescent="0.25">
      <c r="A301" s="64">
        <v>2018</v>
      </c>
      <c r="B301" s="24">
        <v>43191</v>
      </c>
      <c r="C301" s="24">
        <v>43281</v>
      </c>
      <c r="D301" s="25" t="s">
        <v>1716</v>
      </c>
      <c r="E301" s="25" t="s">
        <v>76</v>
      </c>
      <c r="F301" s="25" t="s">
        <v>95</v>
      </c>
      <c r="G301" s="65" t="s">
        <v>1717</v>
      </c>
      <c r="H301" s="25" t="s">
        <v>121</v>
      </c>
      <c r="I301" s="25" t="s">
        <v>145</v>
      </c>
      <c r="J301" s="26" t="s">
        <v>1058</v>
      </c>
      <c r="K301" s="25">
        <v>6934</v>
      </c>
      <c r="L301" s="25">
        <v>13868</v>
      </c>
      <c r="M301" s="25">
        <v>0</v>
      </c>
      <c r="N301" s="58">
        <v>3796</v>
      </c>
      <c r="O301" s="26" t="s">
        <v>54</v>
      </c>
      <c r="P301" s="25" t="s">
        <v>971</v>
      </c>
      <c r="Q301" s="25" t="s">
        <v>1084</v>
      </c>
      <c r="R301" s="24">
        <v>43281</v>
      </c>
      <c r="S301" s="24">
        <v>43281</v>
      </c>
      <c r="T301" s="25"/>
    </row>
    <row r="302" spans="1:20" s="27" customFormat="1" ht="39.75" customHeight="1" x14ac:dyDescent="0.25">
      <c r="A302" s="64">
        <v>2018</v>
      </c>
      <c r="B302" s="24">
        <v>43191</v>
      </c>
      <c r="C302" s="24">
        <v>43281</v>
      </c>
      <c r="D302" s="25" t="s">
        <v>1716</v>
      </c>
      <c r="E302" s="25" t="s">
        <v>77</v>
      </c>
      <c r="F302" s="25" t="s">
        <v>95</v>
      </c>
      <c r="G302" s="65" t="s">
        <v>104</v>
      </c>
      <c r="H302" s="25" t="s">
        <v>122</v>
      </c>
      <c r="I302" s="25" t="s">
        <v>145</v>
      </c>
      <c r="J302" s="26" t="s">
        <v>1058</v>
      </c>
      <c r="K302" s="25">
        <v>2000</v>
      </c>
      <c r="L302" s="25">
        <v>4000</v>
      </c>
      <c r="M302" s="25">
        <v>0</v>
      </c>
      <c r="N302" s="58">
        <v>1044</v>
      </c>
      <c r="O302" s="26" t="s">
        <v>54</v>
      </c>
      <c r="P302" s="25" t="s">
        <v>971</v>
      </c>
      <c r="Q302" s="25" t="s">
        <v>1084</v>
      </c>
      <c r="R302" s="24">
        <v>43281</v>
      </c>
      <c r="S302" s="24">
        <v>43281</v>
      </c>
      <c r="T302" s="25"/>
    </row>
    <row r="303" spans="1:20" s="27" customFormat="1" ht="39.75" customHeight="1" x14ac:dyDescent="0.25">
      <c r="A303" s="64">
        <v>2018</v>
      </c>
      <c r="B303" s="24">
        <v>43191</v>
      </c>
      <c r="C303" s="24">
        <v>43281</v>
      </c>
      <c r="D303" s="25" t="s">
        <v>1716</v>
      </c>
      <c r="E303" s="25" t="s">
        <v>78</v>
      </c>
      <c r="F303" s="25" t="s">
        <v>95</v>
      </c>
      <c r="G303" s="65" t="s">
        <v>1085</v>
      </c>
      <c r="H303" s="25" t="s">
        <v>123</v>
      </c>
      <c r="I303" s="25" t="s">
        <v>145</v>
      </c>
      <c r="J303" s="26" t="s">
        <v>1058</v>
      </c>
      <c r="K303" s="25">
        <v>150</v>
      </c>
      <c r="L303" s="25">
        <v>300</v>
      </c>
      <c r="M303" s="25">
        <v>600</v>
      </c>
      <c r="N303" s="58">
        <v>1022</v>
      </c>
      <c r="O303" s="26" t="s">
        <v>54</v>
      </c>
      <c r="P303" s="25" t="s">
        <v>971</v>
      </c>
      <c r="Q303" s="25" t="s">
        <v>1084</v>
      </c>
      <c r="R303" s="24">
        <v>43281</v>
      </c>
      <c r="S303" s="24">
        <v>43281</v>
      </c>
      <c r="T303" s="25"/>
    </row>
    <row r="304" spans="1:20" s="27" customFormat="1" ht="39.75" customHeight="1" x14ac:dyDescent="0.25">
      <c r="A304" s="64">
        <v>2018</v>
      </c>
      <c r="B304" s="24">
        <v>43191</v>
      </c>
      <c r="C304" s="24">
        <v>43281</v>
      </c>
      <c r="D304" s="25" t="s">
        <v>1716</v>
      </c>
      <c r="E304" s="25" t="s">
        <v>79</v>
      </c>
      <c r="F304" s="25" t="s">
        <v>95</v>
      </c>
      <c r="G304" s="65" t="s">
        <v>105</v>
      </c>
      <c r="H304" s="25" t="s">
        <v>124</v>
      </c>
      <c r="I304" s="25" t="s">
        <v>146</v>
      </c>
      <c r="J304" s="26" t="s">
        <v>1058</v>
      </c>
      <c r="K304" s="25">
        <v>450</v>
      </c>
      <c r="L304" s="25">
        <v>900</v>
      </c>
      <c r="M304" s="25">
        <v>1400</v>
      </c>
      <c r="N304" s="58">
        <v>2173</v>
      </c>
      <c r="O304" s="26" t="s">
        <v>54</v>
      </c>
      <c r="P304" s="25" t="s">
        <v>971</v>
      </c>
      <c r="Q304" s="25" t="s">
        <v>1084</v>
      </c>
      <c r="R304" s="24">
        <v>43281</v>
      </c>
      <c r="S304" s="24">
        <v>43281</v>
      </c>
      <c r="T304" s="25"/>
    </row>
    <row r="305" spans="1:20" s="27" customFormat="1" ht="39.75" customHeight="1" x14ac:dyDescent="0.25">
      <c r="A305" s="64">
        <v>2018</v>
      </c>
      <c r="B305" s="24">
        <v>43191</v>
      </c>
      <c r="C305" s="24">
        <v>43281</v>
      </c>
      <c r="D305" s="25" t="s">
        <v>1716</v>
      </c>
      <c r="E305" s="25" t="s">
        <v>80</v>
      </c>
      <c r="F305" s="25" t="s">
        <v>95</v>
      </c>
      <c r="G305" s="65" t="s">
        <v>1718</v>
      </c>
      <c r="H305" s="25" t="s">
        <v>125</v>
      </c>
      <c r="I305" s="25" t="s">
        <v>146</v>
      </c>
      <c r="J305" s="26" t="s">
        <v>1058</v>
      </c>
      <c r="K305" s="25">
        <v>150</v>
      </c>
      <c r="L305" s="25">
        <v>300</v>
      </c>
      <c r="M305" s="25">
        <v>3000</v>
      </c>
      <c r="N305" s="58">
        <v>1027</v>
      </c>
      <c r="O305" s="26" t="s">
        <v>54</v>
      </c>
      <c r="P305" s="25" t="s">
        <v>971</v>
      </c>
      <c r="Q305" s="25" t="s">
        <v>1084</v>
      </c>
      <c r="R305" s="24">
        <v>43281</v>
      </c>
      <c r="S305" s="24">
        <v>43281</v>
      </c>
      <c r="T305" s="25"/>
    </row>
    <row r="306" spans="1:20" s="27" customFormat="1" ht="39.75" customHeight="1" x14ac:dyDescent="0.25">
      <c r="A306" s="64">
        <v>2018</v>
      </c>
      <c r="B306" s="24">
        <v>43191</v>
      </c>
      <c r="C306" s="24">
        <v>43281</v>
      </c>
      <c r="D306" s="25" t="s">
        <v>1716</v>
      </c>
      <c r="E306" s="25" t="s">
        <v>81</v>
      </c>
      <c r="F306" s="25" t="s">
        <v>95</v>
      </c>
      <c r="G306" s="65" t="s">
        <v>1719</v>
      </c>
      <c r="H306" s="25" t="s">
        <v>126</v>
      </c>
      <c r="I306" s="25" t="s">
        <v>147</v>
      </c>
      <c r="J306" s="26" t="s">
        <v>1058</v>
      </c>
      <c r="K306" s="25">
        <v>6250</v>
      </c>
      <c r="L306" s="25">
        <v>12500</v>
      </c>
      <c r="M306" s="25">
        <v>20000</v>
      </c>
      <c r="N306" s="58">
        <v>23364</v>
      </c>
      <c r="O306" s="26" t="s">
        <v>54</v>
      </c>
      <c r="P306" s="25" t="s">
        <v>971</v>
      </c>
      <c r="Q306" s="25" t="s">
        <v>1084</v>
      </c>
      <c r="R306" s="24">
        <v>43281</v>
      </c>
      <c r="S306" s="24">
        <v>43281</v>
      </c>
      <c r="T306" s="25"/>
    </row>
    <row r="307" spans="1:20" s="27" customFormat="1" ht="39.75" customHeight="1" x14ac:dyDescent="0.25">
      <c r="A307" s="64">
        <v>2018</v>
      </c>
      <c r="B307" s="24">
        <v>43191</v>
      </c>
      <c r="C307" s="24">
        <v>43281</v>
      </c>
      <c r="D307" s="25" t="s">
        <v>1716</v>
      </c>
      <c r="E307" s="25" t="s">
        <v>82</v>
      </c>
      <c r="F307" s="25" t="s">
        <v>95</v>
      </c>
      <c r="G307" s="65" t="s">
        <v>106</v>
      </c>
      <c r="H307" s="25" t="s">
        <v>127</v>
      </c>
      <c r="I307" s="25" t="s">
        <v>145</v>
      </c>
      <c r="J307" s="26" t="s">
        <v>1058</v>
      </c>
      <c r="K307" s="25">
        <v>50</v>
      </c>
      <c r="L307" s="25">
        <v>100</v>
      </c>
      <c r="M307" s="25">
        <v>700</v>
      </c>
      <c r="N307" s="58">
        <v>603</v>
      </c>
      <c r="O307" s="26" t="s">
        <v>54</v>
      </c>
      <c r="P307" s="25" t="s">
        <v>971</v>
      </c>
      <c r="Q307" s="25" t="s">
        <v>1084</v>
      </c>
      <c r="R307" s="24">
        <v>43281</v>
      </c>
      <c r="S307" s="24">
        <v>43281</v>
      </c>
      <c r="T307" s="25"/>
    </row>
    <row r="308" spans="1:20" s="27" customFormat="1" ht="39.75" customHeight="1" x14ac:dyDescent="0.25">
      <c r="A308" s="64">
        <v>2018</v>
      </c>
      <c r="B308" s="24">
        <v>43191</v>
      </c>
      <c r="C308" s="24">
        <v>43281</v>
      </c>
      <c r="D308" s="25" t="s">
        <v>1716</v>
      </c>
      <c r="E308" s="25" t="s">
        <v>83</v>
      </c>
      <c r="F308" s="25" t="s">
        <v>95</v>
      </c>
      <c r="G308" s="65" t="s">
        <v>107</v>
      </c>
      <c r="H308" s="25" t="s">
        <v>128</v>
      </c>
      <c r="I308" s="25" t="s">
        <v>145</v>
      </c>
      <c r="J308" s="26" t="s">
        <v>1058</v>
      </c>
      <c r="K308" s="25">
        <v>50</v>
      </c>
      <c r="L308" s="25">
        <v>100</v>
      </c>
      <c r="M308" s="25">
        <v>500</v>
      </c>
      <c r="N308" s="58">
        <v>398</v>
      </c>
      <c r="O308" s="26" t="s">
        <v>54</v>
      </c>
      <c r="P308" s="25" t="s">
        <v>971</v>
      </c>
      <c r="Q308" s="25" t="s">
        <v>1084</v>
      </c>
      <c r="R308" s="24">
        <v>43281</v>
      </c>
      <c r="S308" s="24">
        <v>43281</v>
      </c>
      <c r="T308" s="25"/>
    </row>
    <row r="309" spans="1:20" s="27" customFormat="1" ht="39.75" customHeight="1" x14ac:dyDescent="0.25">
      <c r="A309" s="64">
        <v>2018</v>
      </c>
      <c r="B309" s="24">
        <v>43191</v>
      </c>
      <c r="C309" s="24">
        <v>43281</v>
      </c>
      <c r="D309" s="25" t="s">
        <v>1716</v>
      </c>
      <c r="E309" s="25" t="s">
        <v>84</v>
      </c>
      <c r="F309" s="25" t="s">
        <v>95</v>
      </c>
      <c r="G309" s="65" t="s">
        <v>1720</v>
      </c>
      <c r="H309" s="25" t="s">
        <v>129</v>
      </c>
      <c r="I309" s="25" t="s">
        <v>146</v>
      </c>
      <c r="J309" s="26" t="s">
        <v>1058</v>
      </c>
      <c r="K309" s="25">
        <v>70</v>
      </c>
      <c r="L309" s="25">
        <v>140</v>
      </c>
      <c r="M309" s="25">
        <v>1500</v>
      </c>
      <c r="N309" s="58">
        <v>1619</v>
      </c>
      <c r="O309" s="26" t="s">
        <v>54</v>
      </c>
      <c r="P309" s="25" t="s">
        <v>971</v>
      </c>
      <c r="Q309" s="25" t="s">
        <v>1084</v>
      </c>
      <c r="R309" s="24">
        <v>43281</v>
      </c>
      <c r="S309" s="24">
        <v>43281</v>
      </c>
      <c r="T309" s="25"/>
    </row>
    <row r="310" spans="1:20" s="27" customFormat="1" ht="39.75" customHeight="1" x14ac:dyDescent="0.25">
      <c r="A310" s="64">
        <v>2018</v>
      </c>
      <c r="B310" s="24">
        <v>43191</v>
      </c>
      <c r="C310" s="24">
        <v>43281</v>
      </c>
      <c r="D310" s="25" t="s">
        <v>1716</v>
      </c>
      <c r="E310" s="25" t="s">
        <v>85</v>
      </c>
      <c r="F310" s="25" t="s">
        <v>95</v>
      </c>
      <c r="G310" s="65" t="s">
        <v>1721</v>
      </c>
      <c r="H310" s="25" t="s">
        <v>130</v>
      </c>
      <c r="I310" s="25" t="s">
        <v>145</v>
      </c>
      <c r="J310" s="26" t="s">
        <v>1058</v>
      </c>
      <c r="K310" s="25">
        <v>8</v>
      </c>
      <c r="L310" s="25">
        <v>15</v>
      </c>
      <c r="M310" s="25">
        <v>0</v>
      </c>
      <c r="N310" s="58">
        <v>34</v>
      </c>
      <c r="O310" s="26" t="s">
        <v>54</v>
      </c>
      <c r="P310" s="25" t="s">
        <v>971</v>
      </c>
      <c r="Q310" s="25" t="s">
        <v>1084</v>
      </c>
      <c r="R310" s="24">
        <v>43281</v>
      </c>
      <c r="S310" s="24">
        <v>43281</v>
      </c>
      <c r="T310" s="25"/>
    </row>
    <row r="311" spans="1:20" s="27" customFormat="1" ht="39.75" customHeight="1" x14ac:dyDescent="0.25">
      <c r="A311" s="64">
        <v>2018</v>
      </c>
      <c r="B311" s="24">
        <v>43191</v>
      </c>
      <c r="C311" s="24">
        <v>43281</v>
      </c>
      <c r="D311" s="25" t="s">
        <v>1086</v>
      </c>
      <c r="E311" s="25" t="s">
        <v>71</v>
      </c>
      <c r="F311" s="25" t="s">
        <v>95</v>
      </c>
      <c r="G311" s="65" t="s">
        <v>100</v>
      </c>
      <c r="H311" s="25" t="s">
        <v>1087</v>
      </c>
      <c r="I311" s="25" t="s">
        <v>134</v>
      </c>
      <c r="J311" s="26" t="s">
        <v>1058</v>
      </c>
      <c r="K311" s="25">
        <v>226.4</v>
      </c>
      <c r="L311" s="25">
        <v>2716.8</v>
      </c>
      <c r="M311" s="25">
        <v>0</v>
      </c>
      <c r="N311" s="58">
        <v>897</v>
      </c>
      <c r="O311" s="26" t="s">
        <v>54</v>
      </c>
      <c r="P311" s="25" t="s">
        <v>1088</v>
      </c>
      <c r="Q311" s="25" t="s">
        <v>1722</v>
      </c>
      <c r="R311" s="24">
        <v>43281</v>
      </c>
      <c r="S311" s="24">
        <v>43281</v>
      </c>
      <c r="T311" s="25"/>
    </row>
    <row r="312" spans="1:20" s="27" customFormat="1" ht="39.75" customHeight="1" x14ac:dyDescent="0.25">
      <c r="A312" s="64">
        <v>2018</v>
      </c>
      <c r="B312" s="24">
        <v>43191</v>
      </c>
      <c r="C312" s="24">
        <v>43281</v>
      </c>
      <c r="D312" s="25" t="s">
        <v>1086</v>
      </c>
      <c r="E312" s="25" t="s">
        <v>72</v>
      </c>
      <c r="F312" s="25" t="s">
        <v>95</v>
      </c>
      <c r="G312" s="65" t="s">
        <v>101</v>
      </c>
      <c r="H312" s="25" t="s">
        <v>117</v>
      </c>
      <c r="I312" s="25" t="s">
        <v>134</v>
      </c>
      <c r="J312" s="26" t="s">
        <v>1058</v>
      </c>
      <c r="K312" s="25">
        <v>162.30000000000001</v>
      </c>
      <c r="L312" s="25">
        <v>1947.6000000000001</v>
      </c>
      <c r="M312" s="25">
        <v>0</v>
      </c>
      <c r="N312" s="58">
        <v>1333</v>
      </c>
      <c r="O312" s="26" t="s">
        <v>54</v>
      </c>
      <c r="P312" s="25" t="s">
        <v>1088</v>
      </c>
      <c r="Q312" s="25" t="s">
        <v>1722</v>
      </c>
      <c r="R312" s="24">
        <v>43281</v>
      </c>
      <c r="S312" s="24">
        <v>43281</v>
      </c>
      <c r="T312" s="25"/>
    </row>
    <row r="313" spans="1:20" s="27" customFormat="1" ht="39.75" customHeight="1" x14ac:dyDescent="0.25">
      <c r="A313" s="64">
        <v>2018</v>
      </c>
      <c r="B313" s="24">
        <v>43191</v>
      </c>
      <c r="C313" s="24">
        <v>43281</v>
      </c>
      <c r="D313" s="25" t="s">
        <v>1086</v>
      </c>
      <c r="E313" s="25" t="s">
        <v>1723</v>
      </c>
      <c r="F313" s="25" t="s">
        <v>95</v>
      </c>
      <c r="G313" s="65" t="s">
        <v>102</v>
      </c>
      <c r="H313" s="25" t="s">
        <v>118</v>
      </c>
      <c r="I313" s="25" t="s">
        <v>1089</v>
      </c>
      <c r="J313" s="26" t="s">
        <v>1058</v>
      </c>
      <c r="K313" s="25">
        <v>3045.4</v>
      </c>
      <c r="L313" s="25">
        <v>36544.800000000003</v>
      </c>
      <c r="M313" s="25">
        <v>0</v>
      </c>
      <c r="N313" s="58">
        <v>16289</v>
      </c>
      <c r="O313" s="26" t="s">
        <v>54</v>
      </c>
      <c r="P313" s="25" t="s">
        <v>971</v>
      </c>
      <c r="Q313" s="25" t="s">
        <v>1722</v>
      </c>
      <c r="R313" s="24">
        <v>43281</v>
      </c>
      <c r="S313" s="24">
        <v>43281</v>
      </c>
      <c r="T313" s="25"/>
    </row>
    <row r="314" spans="1:20" s="27" customFormat="1" ht="39.75" customHeight="1" x14ac:dyDescent="0.25">
      <c r="A314" s="64">
        <v>2018</v>
      </c>
      <c r="B314" s="24">
        <v>43191</v>
      </c>
      <c r="C314" s="24">
        <v>43281</v>
      </c>
      <c r="D314" s="25" t="s">
        <v>1086</v>
      </c>
      <c r="E314" s="25" t="s">
        <v>60</v>
      </c>
      <c r="F314" s="25" t="s">
        <v>95</v>
      </c>
      <c r="G314" s="65" t="s">
        <v>1724</v>
      </c>
      <c r="H314" s="25" t="s">
        <v>1090</v>
      </c>
      <c r="I314" s="25" t="s">
        <v>141</v>
      </c>
      <c r="J314" s="26" t="s">
        <v>1058</v>
      </c>
      <c r="K314" s="25">
        <v>3599390.1</v>
      </c>
      <c r="L314" s="25">
        <v>43192681.200000003</v>
      </c>
      <c r="M314" s="25">
        <v>0</v>
      </c>
      <c r="N314" s="58">
        <v>22207675</v>
      </c>
      <c r="O314" s="26" t="s">
        <v>54</v>
      </c>
      <c r="P314" s="25" t="s">
        <v>971</v>
      </c>
      <c r="Q314" s="25" t="s">
        <v>1722</v>
      </c>
      <c r="R314" s="24">
        <v>43281</v>
      </c>
      <c r="S314" s="24">
        <v>43281</v>
      </c>
      <c r="T314" s="25"/>
    </row>
    <row r="315" spans="1:20" s="27" customFormat="1" ht="39.75" customHeight="1" x14ac:dyDescent="0.25">
      <c r="A315" s="64">
        <v>2018</v>
      </c>
      <c r="B315" s="24">
        <v>43191</v>
      </c>
      <c r="C315" s="24">
        <v>43281</v>
      </c>
      <c r="D315" s="25" t="s">
        <v>1086</v>
      </c>
      <c r="E315" s="25" t="s">
        <v>1725</v>
      </c>
      <c r="F315" s="25" t="s">
        <v>95</v>
      </c>
      <c r="G315" s="65" t="s">
        <v>1091</v>
      </c>
      <c r="H315" s="25" t="s">
        <v>119</v>
      </c>
      <c r="I315" s="25" t="s">
        <v>142</v>
      </c>
      <c r="J315" s="26" t="s">
        <v>1058</v>
      </c>
      <c r="K315" s="25">
        <v>471.5</v>
      </c>
      <c r="L315" s="25">
        <v>5658</v>
      </c>
      <c r="M315" s="25">
        <v>0</v>
      </c>
      <c r="N315" s="58">
        <v>3406</v>
      </c>
      <c r="O315" s="26" t="s">
        <v>54</v>
      </c>
      <c r="P315" s="25" t="s">
        <v>971</v>
      </c>
      <c r="Q315" s="25" t="s">
        <v>1722</v>
      </c>
      <c r="R315" s="24">
        <v>43281</v>
      </c>
      <c r="S315" s="24">
        <v>43281</v>
      </c>
      <c r="T315" s="25"/>
    </row>
    <row r="316" spans="1:20" s="27" customFormat="1" ht="39.75" customHeight="1" x14ac:dyDescent="0.25">
      <c r="A316" s="64">
        <v>2018</v>
      </c>
      <c r="B316" s="24">
        <v>43191</v>
      </c>
      <c r="C316" s="24">
        <v>43281</v>
      </c>
      <c r="D316" s="25" t="s">
        <v>1086</v>
      </c>
      <c r="E316" s="25" t="s">
        <v>73</v>
      </c>
      <c r="F316" s="25" t="s">
        <v>95</v>
      </c>
      <c r="G316" s="65" t="s">
        <v>1092</v>
      </c>
      <c r="H316" s="25" t="s">
        <v>1093</v>
      </c>
      <c r="I316" s="25" t="s">
        <v>143</v>
      </c>
      <c r="J316" s="26" t="s">
        <v>1058</v>
      </c>
      <c r="K316" s="25">
        <v>46</v>
      </c>
      <c r="L316" s="25">
        <v>552</v>
      </c>
      <c r="M316" s="25">
        <v>0</v>
      </c>
      <c r="N316" s="58">
        <v>268</v>
      </c>
      <c r="O316" s="26" t="s">
        <v>54</v>
      </c>
      <c r="P316" s="25" t="s">
        <v>971</v>
      </c>
      <c r="Q316" s="25" t="s">
        <v>1722</v>
      </c>
      <c r="R316" s="24">
        <v>43281</v>
      </c>
      <c r="S316" s="24">
        <v>43281</v>
      </c>
      <c r="T316" s="25"/>
    </row>
    <row r="317" spans="1:20" s="27" customFormat="1" ht="39.75" customHeight="1" x14ac:dyDescent="0.25">
      <c r="A317" s="64">
        <v>2018</v>
      </c>
      <c r="B317" s="24">
        <v>43191</v>
      </c>
      <c r="C317" s="24">
        <v>43281</v>
      </c>
      <c r="D317" s="25" t="s">
        <v>1086</v>
      </c>
      <c r="E317" s="25" t="s">
        <v>74</v>
      </c>
      <c r="F317" s="25" t="s">
        <v>95</v>
      </c>
      <c r="G317" s="65" t="s">
        <v>1726</v>
      </c>
      <c r="H317" s="25" t="s">
        <v>1094</v>
      </c>
      <c r="I317" s="25" t="s">
        <v>137</v>
      </c>
      <c r="J317" s="26" t="s">
        <v>1058</v>
      </c>
      <c r="K317" s="25">
        <v>303.5856</v>
      </c>
      <c r="L317" s="25">
        <v>3643.0272</v>
      </c>
      <c r="M317" s="25">
        <v>0</v>
      </c>
      <c r="N317" s="58">
        <v>1852.84</v>
      </c>
      <c r="O317" s="26" t="s">
        <v>54</v>
      </c>
      <c r="P317" s="25" t="s">
        <v>971</v>
      </c>
      <c r="Q317" s="25" t="s">
        <v>1722</v>
      </c>
      <c r="R317" s="24">
        <v>43281</v>
      </c>
      <c r="S317" s="24">
        <v>43281</v>
      </c>
      <c r="T317" s="25"/>
    </row>
    <row r="318" spans="1:20" s="27" customFormat="1" ht="39.75" customHeight="1" x14ac:dyDescent="0.25">
      <c r="A318" s="64">
        <v>2018</v>
      </c>
      <c r="B318" s="24">
        <v>43191</v>
      </c>
      <c r="C318" s="24">
        <v>43281</v>
      </c>
      <c r="D318" s="25" t="s">
        <v>1086</v>
      </c>
      <c r="E318" s="25" t="s">
        <v>1095</v>
      </c>
      <c r="F318" s="25" t="s">
        <v>95</v>
      </c>
      <c r="G318" s="65" t="s">
        <v>1096</v>
      </c>
      <c r="H318" s="25" t="s">
        <v>1727</v>
      </c>
      <c r="I318" s="25" t="s">
        <v>1097</v>
      </c>
      <c r="J318" s="26" t="s">
        <v>1058</v>
      </c>
      <c r="K318" s="25">
        <v>220</v>
      </c>
      <c r="L318" s="25">
        <v>2640</v>
      </c>
      <c r="M318" s="25">
        <v>0</v>
      </c>
      <c r="N318" s="58">
        <v>1192</v>
      </c>
      <c r="O318" s="26" t="s">
        <v>54</v>
      </c>
      <c r="P318" s="25" t="s">
        <v>971</v>
      </c>
      <c r="Q318" s="25" t="s">
        <v>1722</v>
      </c>
      <c r="R318" s="24">
        <v>43281</v>
      </c>
      <c r="S318" s="24">
        <v>43281</v>
      </c>
      <c r="T318" s="25"/>
    </row>
    <row r="319" spans="1:20" s="27" customFormat="1" ht="39.75" customHeight="1" x14ac:dyDescent="0.25">
      <c r="A319" s="64">
        <v>2018</v>
      </c>
      <c r="B319" s="24">
        <v>43191</v>
      </c>
      <c r="C319" s="24">
        <v>43281</v>
      </c>
      <c r="D319" s="25" t="s">
        <v>1086</v>
      </c>
      <c r="E319" s="25" t="s">
        <v>1728</v>
      </c>
      <c r="F319" s="25" t="s">
        <v>95</v>
      </c>
      <c r="G319" s="65" t="s">
        <v>1098</v>
      </c>
      <c r="H319" s="25" t="s">
        <v>120</v>
      </c>
      <c r="I319" s="25" t="s">
        <v>1089</v>
      </c>
      <c r="J319" s="26" t="s">
        <v>1058</v>
      </c>
      <c r="K319" s="25">
        <v>521.20000000000005</v>
      </c>
      <c r="L319" s="25">
        <v>6254.4000000000005</v>
      </c>
      <c r="M319" s="25">
        <v>0</v>
      </c>
      <c r="N319" s="58">
        <v>4025</v>
      </c>
      <c r="O319" s="26" t="s">
        <v>54</v>
      </c>
      <c r="P319" s="25" t="s">
        <v>971</v>
      </c>
      <c r="Q319" s="25" t="s">
        <v>1722</v>
      </c>
      <c r="R319" s="24">
        <v>43281</v>
      </c>
      <c r="S319" s="24">
        <v>43281</v>
      </c>
      <c r="T319" s="25"/>
    </row>
    <row r="320" spans="1:20" s="27" customFormat="1" ht="39.75" customHeight="1" x14ac:dyDescent="0.25">
      <c r="A320" s="64">
        <v>2018</v>
      </c>
      <c r="B320" s="24">
        <v>43191</v>
      </c>
      <c r="C320" s="24">
        <v>43281</v>
      </c>
      <c r="D320" s="25" t="s">
        <v>1086</v>
      </c>
      <c r="E320" s="25" t="s">
        <v>1729</v>
      </c>
      <c r="F320" s="25" t="s">
        <v>95</v>
      </c>
      <c r="G320" s="65" t="s">
        <v>103</v>
      </c>
      <c r="H320" s="25" t="s">
        <v>1099</v>
      </c>
      <c r="I320" s="25" t="s">
        <v>144</v>
      </c>
      <c r="J320" s="26" t="s">
        <v>1058</v>
      </c>
      <c r="K320" s="25">
        <v>129413.2</v>
      </c>
      <c r="L320" s="25">
        <v>1552958.4</v>
      </c>
      <c r="M320" s="25">
        <v>0</v>
      </c>
      <c r="N320" s="58">
        <v>783018</v>
      </c>
      <c r="O320" s="26" t="s">
        <v>54</v>
      </c>
      <c r="P320" s="25" t="s">
        <v>971</v>
      </c>
      <c r="Q320" s="25" t="s">
        <v>1722</v>
      </c>
      <c r="R320" s="24">
        <v>43281</v>
      </c>
      <c r="S320" s="24">
        <v>43281</v>
      </c>
      <c r="T320" s="25"/>
    </row>
    <row r="321" spans="1:20" s="27" customFormat="1" ht="39.75" customHeight="1" x14ac:dyDescent="0.25">
      <c r="A321" s="64">
        <v>2018</v>
      </c>
      <c r="B321" s="24">
        <v>43191</v>
      </c>
      <c r="C321" s="24">
        <v>43281</v>
      </c>
      <c r="D321" s="25" t="s">
        <v>1086</v>
      </c>
      <c r="E321" s="25" t="s">
        <v>75</v>
      </c>
      <c r="F321" s="25" t="s">
        <v>95</v>
      </c>
      <c r="G321" s="65" t="s">
        <v>103</v>
      </c>
      <c r="H321" s="25" t="s">
        <v>1099</v>
      </c>
      <c r="I321" s="25" t="s">
        <v>144</v>
      </c>
      <c r="J321" s="26" t="s">
        <v>1058</v>
      </c>
      <c r="K321" s="25">
        <v>13081.9</v>
      </c>
      <c r="L321" s="25">
        <v>156982.79999999999</v>
      </c>
      <c r="M321" s="25">
        <v>0</v>
      </c>
      <c r="N321" s="58">
        <v>77913</v>
      </c>
      <c r="O321" s="26" t="s">
        <v>54</v>
      </c>
      <c r="P321" s="25" t="s">
        <v>971</v>
      </c>
      <c r="Q321" s="25" t="s">
        <v>1722</v>
      </c>
      <c r="R321" s="24">
        <v>43281</v>
      </c>
      <c r="S321" s="24">
        <v>43281</v>
      </c>
      <c r="T321" s="25"/>
    </row>
    <row r="322" spans="1:20" s="27" customFormat="1" ht="39.75" customHeight="1" x14ac:dyDescent="0.25">
      <c r="A322" s="64">
        <v>2018</v>
      </c>
      <c r="B322" s="24">
        <v>43191</v>
      </c>
      <c r="C322" s="24">
        <v>43281</v>
      </c>
      <c r="D322" s="25" t="s">
        <v>1100</v>
      </c>
      <c r="E322" s="25" t="s">
        <v>1101</v>
      </c>
      <c r="F322" s="25" t="s">
        <v>96</v>
      </c>
      <c r="G322" s="65" t="s">
        <v>1730</v>
      </c>
      <c r="H322" s="25" t="s">
        <v>1102</v>
      </c>
      <c r="I322" s="25" t="s">
        <v>1103</v>
      </c>
      <c r="J322" s="26" t="s">
        <v>1058</v>
      </c>
      <c r="K322" s="25">
        <v>0</v>
      </c>
      <c r="L322" s="25">
        <v>24</v>
      </c>
      <c r="M322" s="25">
        <v>0</v>
      </c>
      <c r="N322" s="25">
        <v>1044</v>
      </c>
      <c r="O322" s="26" t="s">
        <v>54</v>
      </c>
      <c r="P322" s="25" t="s">
        <v>1104</v>
      </c>
      <c r="Q322" s="25" t="s">
        <v>1104</v>
      </c>
      <c r="R322" s="24">
        <v>43281</v>
      </c>
      <c r="S322" s="24">
        <v>43281</v>
      </c>
      <c r="T322" s="25"/>
    </row>
    <row r="323" spans="1:20" s="16" customFormat="1" ht="39.75" customHeight="1" x14ac:dyDescent="0.25">
      <c r="A323" s="64">
        <v>2018</v>
      </c>
      <c r="B323" s="24">
        <v>43191</v>
      </c>
      <c r="C323" s="24">
        <v>43281</v>
      </c>
      <c r="D323" s="17" t="s">
        <v>1731</v>
      </c>
      <c r="E323" s="66" t="s">
        <v>1105</v>
      </c>
      <c r="F323" s="17" t="s">
        <v>1106</v>
      </c>
      <c r="G323" s="67" t="s">
        <v>1107</v>
      </c>
      <c r="H323" s="68" t="s">
        <v>1108</v>
      </c>
      <c r="I323" s="17" t="s">
        <v>1109</v>
      </c>
      <c r="J323" s="22" t="s">
        <v>1058</v>
      </c>
      <c r="K323" s="17">
        <v>1</v>
      </c>
      <c r="L323" s="17">
        <v>1</v>
      </c>
      <c r="M323" s="15">
        <v>0</v>
      </c>
      <c r="N323" s="17">
        <v>1</v>
      </c>
      <c r="O323" s="26" t="s">
        <v>55</v>
      </c>
      <c r="P323" s="17" t="s">
        <v>1110</v>
      </c>
      <c r="Q323" s="17" t="s">
        <v>1111</v>
      </c>
      <c r="R323" s="20">
        <v>43281</v>
      </c>
      <c r="S323" s="20">
        <v>43281</v>
      </c>
      <c r="T323" s="15"/>
    </row>
    <row r="324" spans="1:20" s="16" customFormat="1" ht="39.75" customHeight="1" x14ac:dyDescent="0.25">
      <c r="A324" s="64">
        <v>2018</v>
      </c>
      <c r="B324" s="24">
        <v>43191</v>
      </c>
      <c r="C324" s="24">
        <v>43281</v>
      </c>
      <c r="D324" s="17" t="s">
        <v>1731</v>
      </c>
      <c r="E324" s="66" t="s">
        <v>1112</v>
      </c>
      <c r="F324" s="17" t="s">
        <v>95</v>
      </c>
      <c r="G324" s="67" t="s">
        <v>1732</v>
      </c>
      <c r="H324" s="68" t="s">
        <v>1108</v>
      </c>
      <c r="I324" s="17" t="s">
        <v>1109</v>
      </c>
      <c r="J324" s="22" t="s">
        <v>1058</v>
      </c>
      <c r="K324" s="17">
        <v>1</v>
      </c>
      <c r="L324" s="17">
        <v>1</v>
      </c>
      <c r="M324" s="15">
        <v>0</v>
      </c>
      <c r="N324" s="17">
        <v>1</v>
      </c>
      <c r="O324" s="26" t="s">
        <v>55</v>
      </c>
      <c r="P324" s="17" t="s">
        <v>1110</v>
      </c>
      <c r="Q324" s="17" t="s">
        <v>1111</v>
      </c>
      <c r="R324" s="20">
        <v>43281</v>
      </c>
      <c r="S324" s="20">
        <v>43281</v>
      </c>
      <c r="T324" s="15"/>
    </row>
    <row r="325" spans="1:20" s="16" customFormat="1" ht="39.75" customHeight="1" x14ac:dyDescent="0.25">
      <c r="A325" s="64">
        <v>2018</v>
      </c>
      <c r="B325" s="24">
        <v>43191</v>
      </c>
      <c r="C325" s="24">
        <v>43281</v>
      </c>
      <c r="D325" s="17" t="s">
        <v>1731</v>
      </c>
      <c r="E325" s="66" t="s">
        <v>1113</v>
      </c>
      <c r="F325" s="17" t="s">
        <v>1106</v>
      </c>
      <c r="G325" s="67" t="s">
        <v>1114</v>
      </c>
      <c r="H325" s="68" t="s">
        <v>1108</v>
      </c>
      <c r="I325" s="17" t="s">
        <v>1109</v>
      </c>
      <c r="J325" s="22" t="s">
        <v>1058</v>
      </c>
      <c r="K325" s="17">
        <v>1</v>
      </c>
      <c r="L325" s="17">
        <v>1</v>
      </c>
      <c r="M325" s="15">
        <v>0</v>
      </c>
      <c r="N325" s="17">
        <v>1</v>
      </c>
      <c r="O325" s="26" t="s">
        <v>55</v>
      </c>
      <c r="P325" s="17" t="s">
        <v>1110</v>
      </c>
      <c r="Q325" s="17" t="s">
        <v>1111</v>
      </c>
      <c r="R325" s="20">
        <v>43281</v>
      </c>
      <c r="S325" s="20">
        <v>43281</v>
      </c>
      <c r="T325" s="15"/>
    </row>
    <row r="326" spans="1:20" s="16" customFormat="1" ht="39.75" customHeight="1" x14ac:dyDescent="0.2">
      <c r="A326" s="21">
        <v>2018</v>
      </c>
      <c r="B326" s="20">
        <v>43191</v>
      </c>
      <c r="C326" s="20">
        <v>43281</v>
      </c>
      <c r="D326" s="69" t="s">
        <v>1560</v>
      </c>
      <c r="E326" s="69" t="s">
        <v>1501</v>
      </c>
      <c r="F326" s="70" t="s">
        <v>691</v>
      </c>
      <c r="G326" s="69" t="s">
        <v>1562</v>
      </c>
      <c r="H326" s="69" t="s">
        <v>1402</v>
      </c>
      <c r="I326" s="69" t="s">
        <v>1115</v>
      </c>
      <c r="J326" s="22" t="s">
        <v>1058</v>
      </c>
      <c r="K326" s="71">
        <v>556</v>
      </c>
      <c r="L326" s="69"/>
      <c r="M326" s="15">
        <v>0</v>
      </c>
      <c r="N326" s="71">
        <v>396</v>
      </c>
      <c r="O326" s="22" t="s">
        <v>55</v>
      </c>
      <c r="P326" s="69" t="s">
        <v>1502</v>
      </c>
      <c r="Q326" s="69" t="s">
        <v>1503</v>
      </c>
      <c r="R326" s="20">
        <v>43281</v>
      </c>
      <c r="S326" s="20">
        <v>43281</v>
      </c>
      <c r="T326" s="15" t="s">
        <v>1504</v>
      </c>
    </row>
    <row r="327" spans="1:20" s="16" customFormat="1" ht="39.75" customHeight="1" x14ac:dyDescent="0.2">
      <c r="A327" s="21">
        <v>2018</v>
      </c>
      <c r="B327" s="20">
        <v>43191</v>
      </c>
      <c r="C327" s="20">
        <v>43281</v>
      </c>
      <c r="D327" s="69" t="s">
        <v>1560</v>
      </c>
      <c r="E327" s="69" t="s">
        <v>1505</v>
      </c>
      <c r="F327" s="70" t="s">
        <v>691</v>
      </c>
      <c r="G327" s="69" t="s">
        <v>1506</v>
      </c>
      <c r="H327" s="69" t="s">
        <v>1402</v>
      </c>
      <c r="I327" s="69" t="s">
        <v>1507</v>
      </c>
      <c r="J327" s="22" t="s">
        <v>1058</v>
      </c>
      <c r="K327" s="71">
        <v>1858</v>
      </c>
      <c r="L327" s="69"/>
      <c r="M327" s="15">
        <v>0</v>
      </c>
      <c r="N327" s="71">
        <v>1568</v>
      </c>
      <c r="O327" s="22" t="s">
        <v>55</v>
      </c>
      <c r="P327" s="69" t="s">
        <v>1508</v>
      </c>
      <c r="Q327" s="69" t="s">
        <v>1509</v>
      </c>
      <c r="R327" s="20">
        <v>43281</v>
      </c>
      <c r="S327" s="20">
        <v>43281</v>
      </c>
      <c r="T327" s="15" t="s">
        <v>1504</v>
      </c>
    </row>
    <row r="328" spans="1:20" s="16" customFormat="1" ht="39.75" customHeight="1" x14ac:dyDescent="0.2">
      <c r="A328" s="21">
        <v>2018</v>
      </c>
      <c r="B328" s="20">
        <v>43191</v>
      </c>
      <c r="C328" s="20">
        <v>43281</v>
      </c>
      <c r="D328" s="69" t="s">
        <v>1560</v>
      </c>
      <c r="E328" s="69" t="s">
        <v>1510</v>
      </c>
      <c r="F328" s="70" t="s">
        <v>691</v>
      </c>
      <c r="G328" s="69" t="s">
        <v>1511</v>
      </c>
      <c r="H328" s="69" t="s">
        <v>1402</v>
      </c>
      <c r="I328" s="69" t="s">
        <v>1512</v>
      </c>
      <c r="J328" s="22" t="s">
        <v>1058</v>
      </c>
      <c r="K328" s="71">
        <v>98</v>
      </c>
      <c r="L328" s="69"/>
      <c r="M328" s="15">
        <v>0</v>
      </c>
      <c r="N328" s="71">
        <v>30</v>
      </c>
      <c r="O328" s="22" t="s">
        <v>55</v>
      </c>
      <c r="P328" s="69" t="s">
        <v>1510</v>
      </c>
      <c r="Q328" s="69" t="s">
        <v>1513</v>
      </c>
      <c r="R328" s="20">
        <v>43281</v>
      </c>
      <c r="S328" s="20">
        <v>43281</v>
      </c>
      <c r="T328" s="15" t="s">
        <v>1504</v>
      </c>
    </row>
    <row r="329" spans="1:20" s="16" customFormat="1" ht="39.75" customHeight="1" x14ac:dyDescent="0.2">
      <c r="A329" s="21">
        <v>2018</v>
      </c>
      <c r="B329" s="20">
        <v>43191</v>
      </c>
      <c r="C329" s="20">
        <v>43281</v>
      </c>
      <c r="D329" s="69" t="s">
        <v>1560</v>
      </c>
      <c r="E329" s="69" t="s">
        <v>1514</v>
      </c>
      <c r="F329" s="70" t="s">
        <v>691</v>
      </c>
      <c r="G329" s="69" t="s">
        <v>1511</v>
      </c>
      <c r="H329" s="69" t="s">
        <v>1402</v>
      </c>
      <c r="I329" s="69" t="s">
        <v>1512</v>
      </c>
      <c r="J329" s="22" t="s">
        <v>1058</v>
      </c>
      <c r="K329" s="71">
        <v>404</v>
      </c>
      <c r="L329" s="69"/>
      <c r="M329" s="15">
        <v>0</v>
      </c>
      <c r="N329" s="71">
        <v>166</v>
      </c>
      <c r="O329" s="22" t="s">
        <v>55</v>
      </c>
      <c r="P329" s="69" t="s">
        <v>1514</v>
      </c>
      <c r="Q329" s="69" t="s">
        <v>1515</v>
      </c>
      <c r="R329" s="20">
        <v>43281</v>
      </c>
      <c r="S329" s="20">
        <v>43281</v>
      </c>
      <c r="T329" s="15" t="s">
        <v>1504</v>
      </c>
    </row>
    <row r="330" spans="1:20" s="16" customFormat="1" ht="39.75" customHeight="1" x14ac:dyDescent="0.2">
      <c r="A330" s="21">
        <v>2018</v>
      </c>
      <c r="B330" s="20">
        <v>43191</v>
      </c>
      <c r="C330" s="20">
        <v>43281</v>
      </c>
      <c r="D330" s="69" t="s">
        <v>1560</v>
      </c>
      <c r="E330" s="69" t="s">
        <v>1516</v>
      </c>
      <c r="F330" s="70" t="s">
        <v>691</v>
      </c>
      <c r="G330" s="69" t="s">
        <v>1517</v>
      </c>
      <c r="H330" s="69" t="s">
        <v>1402</v>
      </c>
      <c r="I330" s="69" t="s">
        <v>1512</v>
      </c>
      <c r="J330" s="22" t="s">
        <v>1058</v>
      </c>
      <c r="K330" s="71">
        <v>34</v>
      </c>
      <c r="L330" s="69"/>
      <c r="M330" s="15">
        <v>0</v>
      </c>
      <c r="N330" s="71">
        <v>50</v>
      </c>
      <c r="O330" s="22" t="s">
        <v>54</v>
      </c>
      <c r="P330" s="69" t="s">
        <v>1516</v>
      </c>
      <c r="Q330" s="69" t="s">
        <v>1518</v>
      </c>
      <c r="R330" s="20">
        <v>43281</v>
      </c>
      <c r="S330" s="20">
        <v>43281</v>
      </c>
      <c r="T330" s="15" t="s">
        <v>1504</v>
      </c>
    </row>
    <row r="331" spans="1:20" s="16" customFormat="1" ht="39.75" customHeight="1" x14ac:dyDescent="0.2">
      <c r="A331" s="21">
        <v>2018</v>
      </c>
      <c r="B331" s="20">
        <v>43191</v>
      </c>
      <c r="C331" s="20">
        <v>43281</v>
      </c>
      <c r="D331" s="69" t="s">
        <v>1560</v>
      </c>
      <c r="E331" s="69" t="s">
        <v>1519</v>
      </c>
      <c r="F331" s="70" t="s">
        <v>691</v>
      </c>
      <c r="G331" s="69" t="s">
        <v>1520</v>
      </c>
      <c r="H331" s="69" t="s">
        <v>1402</v>
      </c>
      <c r="I331" s="69" t="s">
        <v>1512</v>
      </c>
      <c r="J331" s="22" t="s">
        <v>1058</v>
      </c>
      <c r="K331" s="71">
        <v>7</v>
      </c>
      <c r="L331" s="69"/>
      <c r="M331" s="15">
        <v>0</v>
      </c>
      <c r="N331" s="71">
        <v>3</v>
      </c>
      <c r="O331" s="22" t="s">
        <v>55</v>
      </c>
      <c r="P331" s="69" t="s">
        <v>1519</v>
      </c>
      <c r="Q331" s="69" t="s">
        <v>1521</v>
      </c>
      <c r="R331" s="20">
        <v>43281</v>
      </c>
      <c r="S331" s="20">
        <v>43281</v>
      </c>
      <c r="T331" s="15" t="s">
        <v>1504</v>
      </c>
    </row>
    <row r="332" spans="1:20" s="16" customFormat="1" ht="39.75" customHeight="1" x14ac:dyDescent="0.2">
      <c r="A332" s="21">
        <v>2018</v>
      </c>
      <c r="B332" s="20">
        <v>43191</v>
      </c>
      <c r="C332" s="20">
        <v>43281</v>
      </c>
      <c r="D332" s="69" t="s">
        <v>1560</v>
      </c>
      <c r="E332" s="69" t="s">
        <v>1522</v>
      </c>
      <c r="F332" s="70" t="s">
        <v>691</v>
      </c>
      <c r="G332" s="69" t="s">
        <v>1523</v>
      </c>
      <c r="H332" s="69" t="s">
        <v>1402</v>
      </c>
      <c r="I332" s="69" t="s">
        <v>1512</v>
      </c>
      <c r="J332" s="22" t="s">
        <v>1058</v>
      </c>
      <c r="K332" s="71">
        <v>1581</v>
      </c>
      <c r="L332" s="69"/>
      <c r="M332" s="15">
        <v>0</v>
      </c>
      <c r="N332" s="71">
        <v>1333</v>
      </c>
      <c r="O332" s="22" t="s">
        <v>55</v>
      </c>
      <c r="P332" s="69" t="s">
        <v>1522</v>
      </c>
      <c r="Q332" s="69" t="s">
        <v>1524</v>
      </c>
      <c r="R332" s="20">
        <v>43281</v>
      </c>
      <c r="S332" s="20">
        <v>43281</v>
      </c>
      <c r="T332" s="15" t="s">
        <v>1504</v>
      </c>
    </row>
    <row r="333" spans="1:20" s="16" customFormat="1" ht="39.75" customHeight="1" x14ac:dyDescent="0.2">
      <c r="A333" s="21">
        <v>2018</v>
      </c>
      <c r="B333" s="20">
        <v>43191</v>
      </c>
      <c r="C333" s="20">
        <v>43281</v>
      </c>
      <c r="D333" s="69" t="s">
        <v>1560</v>
      </c>
      <c r="E333" s="69" t="s">
        <v>1525</v>
      </c>
      <c r="F333" s="70" t="s">
        <v>691</v>
      </c>
      <c r="G333" s="69" t="s">
        <v>1526</v>
      </c>
      <c r="H333" s="69" t="s">
        <v>1402</v>
      </c>
      <c r="I333" s="69" t="s">
        <v>1512</v>
      </c>
      <c r="J333" s="22" t="s">
        <v>1058</v>
      </c>
      <c r="K333" s="71">
        <v>94</v>
      </c>
      <c r="L333" s="69"/>
      <c r="M333" s="15">
        <v>0</v>
      </c>
      <c r="N333" s="71">
        <v>70</v>
      </c>
      <c r="O333" s="22" t="s">
        <v>55</v>
      </c>
      <c r="P333" s="69" t="s">
        <v>1525</v>
      </c>
      <c r="Q333" s="69" t="s">
        <v>1527</v>
      </c>
      <c r="R333" s="20">
        <v>43281</v>
      </c>
      <c r="S333" s="20">
        <v>43281</v>
      </c>
      <c r="T333" s="15" t="s">
        <v>1504</v>
      </c>
    </row>
    <row r="334" spans="1:20" s="16" customFormat="1" ht="39.75" customHeight="1" x14ac:dyDescent="0.2">
      <c r="A334" s="21">
        <v>2018</v>
      </c>
      <c r="B334" s="20">
        <v>43191</v>
      </c>
      <c r="C334" s="20">
        <v>43281</v>
      </c>
      <c r="D334" s="69" t="s">
        <v>1560</v>
      </c>
      <c r="E334" s="69" t="s">
        <v>1733</v>
      </c>
      <c r="F334" s="70" t="s">
        <v>691</v>
      </c>
      <c r="G334" s="69" t="s">
        <v>1562</v>
      </c>
      <c r="H334" s="69" t="s">
        <v>1402</v>
      </c>
      <c r="I334" s="69" t="s">
        <v>1512</v>
      </c>
      <c r="J334" s="22" t="s">
        <v>1058</v>
      </c>
      <c r="K334" s="71">
        <v>103</v>
      </c>
      <c r="L334" s="69"/>
      <c r="M334" s="15">
        <v>0</v>
      </c>
      <c r="N334" s="71">
        <v>47</v>
      </c>
      <c r="O334" s="22" t="s">
        <v>55</v>
      </c>
      <c r="P334" s="69" t="s">
        <v>1502</v>
      </c>
      <c r="Q334" s="69" t="s">
        <v>1503</v>
      </c>
      <c r="R334" s="20">
        <v>43281</v>
      </c>
      <c r="S334" s="20">
        <v>43281</v>
      </c>
      <c r="T334" s="15" t="s">
        <v>1504</v>
      </c>
    </row>
    <row r="335" spans="1:20" s="16" customFormat="1" ht="39.75" customHeight="1" x14ac:dyDescent="0.2">
      <c r="A335" s="21">
        <v>2018</v>
      </c>
      <c r="B335" s="20">
        <v>43191</v>
      </c>
      <c r="C335" s="20">
        <v>43281</v>
      </c>
      <c r="D335" s="69" t="s">
        <v>1560</v>
      </c>
      <c r="E335" s="69" t="s">
        <v>1734</v>
      </c>
      <c r="F335" s="70" t="s">
        <v>691</v>
      </c>
      <c r="G335" s="69" t="s">
        <v>1528</v>
      </c>
      <c r="H335" s="69" t="s">
        <v>1529</v>
      </c>
      <c r="I335" s="69" t="s">
        <v>1530</v>
      </c>
      <c r="J335" s="22" t="s">
        <v>1058</v>
      </c>
      <c r="K335" s="71">
        <v>409</v>
      </c>
      <c r="L335" s="69"/>
      <c r="M335" s="15">
        <v>0</v>
      </c>
      <c r="N335" s="71">
        <v>31</v>
      </c>
      <c r="O335" s="22" t="s">
        <v>55</v>
      </c>
      <c r="P335" s="69" t="s">
        <v>1531</v>
      </c>
      <c r="Q335" s="69" t="s">
        <v>1532</v>
      </c>
      <c r="R335" s="20">
        <v>43281</v>
      </c>
      <c r="S335" s="20">
        <v>43281</v>
      </c>
      <c r="T335" s="15" t="s">
        <v>1504</v>
      </c>
    </row>
    <row r="336" spans="1:20" s="16" customFormat="1" ht="39.75" customHeight="1" x14ac:dyDescent="0.2">
      <c r="A336" s="21">
        <v>2018</v>
      </c>
      <c r="B336" s="20">
        <v>43191</v>
      </c>
      <c r="C336" s="20">
        <v>43281</v>
      </c>
      <c r="D336" s="69" t="s">
        <v>1560</v>
      </c>
      <c r="E336" s="69" t="s">
        <v>1533</v>
      </c>
      <c r="F336" s="70" t="s">
        <v>691</v>
      </c>
      <c r="G336" s="69" t="s">
        <v>1534</v>
      </c>
      <c r="H336" s="69" t="s">
        <v>1529</v>
      </c>
      <c r="I336" s="69" t="s">
        <v>486</v>
      </c>
      <c r="J336" s="22" t="s">
        <v>1058</v>
      </c>
      <c r="K336" s="71">
        <v>363</v>
      </c>
      <c r="L336" s="69"/>
      <c r="M336" s="15">
        <v>0</v>
      </c>
      <c r="N336" s="71">
        <v>314</v>
      </c>
      <c r="O336" s="22" t="s">
        <v>55</v>
      </c>
      <c r="P336" s="69" t="s">
        <v>1531</v>
      </c>
      <c r="Q336" s="69" t="s">
        <v>1532</v>
      </c>
      <c r="R336" s="20">
        <v>43281</v>
      </c>
      <c r="S336" s="20">
        <v>43281</v>
      </c>
      <c r="T336" s="15" t="s">
        <v>1504</v>
      </c>
    </row>
    <row r="337" spans="1:20" s="16" customFormat="1" ht="39.75" customHeight="1" x14ac:dyDescent="0.2">
      <c r="A337" s="21">
        <v>2018</v>
      </c>
      <c r="B337" s="20">
        <v>43191</v>
      </c>
      <c r="C337" s="20">
        <v>43281</v>
      </c>
      <c r="D337" s="69" t="s">
        <v>1560</v>
      </c>
      <c r="E337" s="69" t="s">
        <v>1535</v>
      </c>
      <c r="F337" s="5" t="s">
        <v>96</v>
      </c>
      <c r="G337" s="69" t="s">
        <v>1536</v>
      </c>
      <c r="H337" s="69" t="s">
        <v>1537</v>
      </c>
      <c r="I337" s="69" t="s">
        <v>327</v>
      </c>
      <c r="J337" s="22" t="s">
        <v>1058</v>
      </c>
      <c r="K337" s="71">
        <v>245</v>
      </c>
      <c r="L337" s="69"/>
      <c r="M337" s="15">
        <v>0</v>
      </c>
      <c r="N337" s="71">
        <v>0</v>
      </c>
      <c r="O337" s="22" t="s">
        <v>55</v>
      </c>
      <c r="P337" s="69" t="s">
        <v>1531</v>
      </c>
      <c r="Q337" s="69" t="s">
        <v>1532</v>
      </c>
      <c r="R337" s="20">
        <v>43281</v>
      </c>
      <c r="S337" s="20">
        <v>43281</v>
      </c>
      <c r="T337" s="15" t="s">
        <v>1504</v>
      </c>
    </row>
    <row r="338" spans="1:20" s="16" customFormat="1" ht="39.75" customHeight="1" x14ac:dyDescent="0.2">
      <c r="A338" s="21">
        <v>2018</v>
      </c>
      <c r="B338" s="20">
        <v>43191</v>
      </c>
      <c r="C338" s="20">
        <v>43281</v>
      </c>
      <c r="D338" s="69" t="s">
        <v>1561</v>
      </c>
      <c r="E338" s="69" t="s">
        <v>1538</v>
      </c>
      <c r="F338" s="5" t="s">
        <v>96</v>
      </c>
      <c r="G338" s="69" t="s">
        <v>1539</v>
      </c>
      <c r="H338" s="69" t="s">
        <v>1540</v>
      </c>
      <c r="I338" s="69" t="s">
        <v>1541</v>
      </c>
      <c r="J338" s="22" t="s">
        <v>1058</v>
      </c>
      <c r="K338" s="71">
        <v>13</v>
      </c>
      <c r="L338" s="69"/>
      <c r="M338" s="15">
        <v>0</v>
      </c>
      <c r="N338" s="71">
        <v>16</v>
      </c>
      <c r="O338" s="22" t="s">
        <v>54</v>
      </c>
      <c r="P338" s="69" t="s">
        <v>1542</v>
      </c>
      <c r="Q338" s="69" t="s">
        <v>1543</v>
      </c>
      <c r="R338" s="20">
        <v>43281</v>
      </c>
      <c r="S338" s="20">
        <v>43281</v>
      </c>
      <c r="T338" s="15" t="s">
        <v>1504</v>
      </c>
    </row>
    <row r="339" spans="1:20" s="16" customFormat="1" ht="39.75" customHeight="1" x14ac:dyDescent="0.2">
      <c r="A339" s="21">
        <v>2018</v>
      </c>
      <c r="B339" s="20">
        <v>43191</v>
      </c>
      <c r="C339" s="20">
        <v>43281</v>
      </c>
      <c r="D339" s="69" t="s">
        <v>1561</v>
      </c>
      <c r="E339" s="69" t="s">
        <v>1544</v>
      </c>
      <c r="F339" s="5" t="s">
        <v>96</v>
      </c>
      <c r="G339" s="69" t="s">
        <v>1539</v>
      </c>
      <c r="H339" s="69" t="s">
        <v>1540</v>
      </c>
      <c r="I339" s="69" t="s">
        <v>1541</v>
      </c>
      <c r="J339" s="22" t="s">
        <v>1058</v>
      </c>
      <c r="K339" s="71">
        <v>4</v>
      </c>
      <c r="L339" s="69"/>
      <c r="M339" s="15">
        <v>0</v>
      </c>
      <c r="N339" s="71">
        <v>2</v>
      </c>
      <c r="O339" s="22" t="s">
        <v>55</v>
      </c>
      <c r="P339" s="69" t="s">
        <v>1542</v>
      </c>
      <c r="Q339" s="69" t="s">
        <v>1543</v>
      </c>
      <c r="R339" s="20">
        <v>43281</v>
      </c>
      <c r="S339" s="20">
        <v>43281</v>
      </c>
      <c r="T339" s="15" t="s">
        <v>1504</v>
      </c>
    </row>
    <row r="340" spans="1:20" s="16" customFormat="1" ht="39.75" customHeight="1" x14ac:dyDescent="0.2">
      <c r="A340" s="21">
        <v>2018</v>
      </c>
      <c r="B340" s="20">
        <v>43191</v>
      </c>
      <c r="C340" s="20">
        <v>43281</v>
      </c>
      <c r="D340" s="69" t="s">
        <v>1561</v>
      </c>
      <c r="E340" s="69" t="s">
        <v>1545</v>
      </c>
      <c r="F340" s="5" t="s">
        <v>96</v>
      </c>
      <c r="G340" s="69" t="s">
        <v>1546</v>
      </c>
      <c r="H340" s="72" t="s">
        <v>1547</v>
      </c>
      <c r="I340" s="69" t="s">
        <v>1541</v>
      </c>
      <c r="J340" s="22" t="s">
        <v>1058</v>
      </c>
      <c r="K340" s="71">
        <v>30.13</v>
      </c>
      <c r="L340" s="69"/>
      <c r="M340" s="15">
        <v>0</v>
      </c>
      <c r="N340" s="71">
        <v>14.2</v>
      </c>
      <c r="O340" s="22" t="s">
        <v>55</v>
      </c>
      <c r="P340" s="70" t="s">
        <v>1548</v>
      </c>
      <c r="Q340" s="70" t="s">
        <v>1549</v>
      </c>
      <c r="R340" s="20">
        <v>43281</v>
      </c>
      <c r="S340" s="20">
        <v>43281</v>
      </c>
      <c r="T340" s="15" t="s">
        <v>1504</v>
      </c>
    </row>
    <row r="341" spans="1:20" s="16" customFormat="1" ht="39.75" customHeight="1" x14ac:dyDescent="0.2">
      <c r="A341" s="21">
        <v>2018</v>
      </c>
      <c r="B341" s="20">
        <v>43191</v>
      </c>
      <c r="C341" s="20">
        <v>43281</v>
      </c>
      <c r="D341" s="69" t="s">
        <v>1561</v>
      </c>
      <c r="E341" s="69" t="s">
        <v>1735</v>
      </c>
      <c r="F341" s="5" t="s">
        <v>96</v>
      </c>
      <c r="G341" s="69" t="s">
        <v>1546</v>
      </c>
      <c r="H341" s="72" t="s">
        <v>1547</v>
      </c>
      <c r="I341" s="69" t="s">
        <v>1541</v>
      </c>
      <c r="J341" s="22" t="s">
        <v>1058</v>
      </c>
      <c r="K341" s="71">
        <v>7.06</v>
      </c>
      <c r="L341" s="69"/>
      <c r="M341" s="15">
        <v>0</v>
      </c>
      <c r="N341" s="71">
        <v>10.55</v>
      </c>
      <c r="O341" s="22" t="s">
        <v>54</v>
      </c>
      <c r="P341" s="70" t="s">
        <v>1548</v>
      </c>
      <c r="Q341" s="70" t="s">
        <v>1549</v>
      </c>
      <c r="R341" s="20">
        <v>43281</v>
      </c>
      <c r="S341" s="20">
        <v>43281</v>
      </c>
      <c r="T341" s="15" t="s">
        <v>1504</v>
      </c>
    </row>
    <row r="342" spans="1:20" s="16" customFormat="1" ht="39.75" customHeight="1" x14ac:dyDescent="0.2">
      <c r="A342" s="21">
        <v>2018</v>
      </c>
      <c r="B342" s="20">
        <v>43191</v>
      </c>
      <c r="C342" s="20">
        <v>43281</v>
      </c>
      <c r="D342" s="69" t="s">
        <v>1561</v>
      </c>
      <c r="E342" s="69" t="s">
        <v>1736</v>
      </c>
      <c r="F342" s="5" t="s">
        <v>96</v>
      </c>
      <c r="G342" s="69" t="s">
        <v>1550</v>
      </c>
      <c r="H342" s="72" t="s">
        <v>1547</v>
      </c>
      <c r="I342" s="69" t="s">
        <v>137</v>
      </c>
      <c r="J342" s="22" t="s">
        <v>1058</v>
      </c>
      <c r="K342" s="71">
        <v>0</v>
      </c>
      <c r="L342" s="69"/>
      <c r="M342" s="15">
        <v>0</v>
      </c>
      <c r="N342" s="71">
        <v>0</v>
      </c>
      <c r="O342" s="22" t="s">
        <v>54</v>
      </c>
      <c r="P342" s="70" t="s">
        <v>1548</v>
      </c>
      <c r="Q342" s="70" t="s">
        <v>1549</v>
      </c>
      <c r="R342" s="20">
        <v>43281</v>
      </c>
      <c r="S342" s="20">
        <v>43281</v>
      </c>
      <c r="T342" s="15" t="s">
        <v>1504</v>
      </c>
    </row>
    <row r="343" spans="1:20" s="16" customFormat="1" ht="39.75" customHeight="1" x14ac:dyDescent="0.2">
      <c r="A343" s="21">
        <v>2018</v>
      </c>
      <c r="B343" s="20">
        <v>43191</v>
      </c>
      <c r="C343" s="20">
        <v>43281</v>
      </c>
      <c r="D343" s="69" t="s">
        <v>1561</v>
      </c>
      <c r="E343" s="69" t="s">
        <v>1551</v>
      </c>
      <c r="F343" s="5" t="s">
        <v>96</v>
      </c>
      <c r="G343" s="69" t="s">
        <v>1552</v>
      </c>
      <c r="H343" s="72" t="s">
        <v>1547</v>
      </c>
      <c r="I343" s="69" t="s">
        <v>1541</v>
      </c>
      <c r="J343" s="22" t="s">
        <v>1058</v>
      </c>
      <c r="K343" s="71">
        <v>1</v>
      </c>
      <c r="L343" s="69"/>
      <c r="M343" s="15">
        <v>0</v>
      </c>
      <c r="N343" s="71">
        <v>0</v>
      </c>
      <c r="O343" s="22" t="s">
        <v>55</v>
      </c>
      <c r="P343" s="70" t="s">
        <v>1548</v>
      </c>
      <c r="Q343" s="70" t="s">
        <v>1549</v>
      </c>
      <c r="R343" s="20">
        <v>43281</v>
      </c>
      <c r="S343" s="20">
        <v>43281</v>
      </c>
      <c r="T343" s="15" t="s">
        <v>1504</v>
      </c>
    </row>
    <row r="344" spans="1:20" s="16" customFormat="1" ht="39.75" customHeight="1" x14ac:dyDescent="0.2">
      <c r="A344" s="73">
        <v>2018</v>
      </c>
      <c r="B344" s="20">
        <v>43191</v>
      </c>
      <c r="C344" s="20">
        <v>43281</v>
      </c>
      <c r="D344" s="69" t="s">
        <v>1561</v>
      </c>
      <c r="E344" s="69" t="s">
        <v>1737</v>
      </c>
      <c r="F344" s="5" t="s">
        <v>96</v>
      </c>
      <c r="G344" s="69" t="s">
        <v>1553</v>
      </c>
      <c r="H344" s="72" t="s">
        <v>1547</v>
      </c>
      <c r="I344" s="69" t="s">
        <v>1554</v>
      </c>
      <c r="J344" s="22" t="s">
        <v>1058</v>
      </c>
      <c r="K344" s="71">
        <v>302</v>
      </c>
      <c r="L344" s="69"/>
      <c r="M344" s="15">
        <v>0</v>
      </c>
      <c r="N344" s="71">
        <v>904</v>
      </c>
      <c r="O344" s="22" t="s">
        <v>54</v>
      </c>
      <c r="P344" s="70" t="s">
        <v>1548</v>
      </c>
      <c r="Q344" s="70" t="s">
        <v>1549</v>
      </c>
      <c r="R344" s="20">
        <v>43281</v>
      </c>
      <c r="S344" s="20">
        <v>43281</v>
      </c>
      <c r="T344" s="15" t="s">
        <v>1504</v>
      </c>
    </row>
    <row r="345" spans="1:20" s="16" customFormat="1" ht="39.75" customHeight="1" x14ac:dyDescent="0.2">
      <c r="A345" s="73">
        <v>2018</v>
      </c>
      <c r="B345" s="20">
        <v>43191</v>
      </c>
      <c r="C345" s="20">
        <v>43281</v>
      </c>
      <c r="D345" s="69" t="s">
        <v>1561</v>
      </c>
      <c r="E345" s="69" t="s">
        <v>1555</v>
      </c>
      <c r="F345" s="5" t="s">
        <v>96</v>
      </c>
      <c r="G345" s="69" t="s">
        <v>1556</v>
      </c>
      <c r="H345" s="72" t="s">
        <v>1547</v>
      </c>
      <c r="I345" s="69" t="s">
        <v>137</v>
      </c>
      <c r="J345" s="22" t="s">
        <v>1058</v>
      </c>
      <c r="K345" s="71">
        <v>0</v>
      </c>
      <c r="L345" s="69"/>
      <c r="M345" s="15">
        <v>0</v>
      </c>
      <c r="N345" s="71">
        <v>0</v>
      </c>
      <c r="O345" s="22" t="s">
        <v>54</v>
      </c>
      <c r="P345" s="70" t="s">
        <v>1548</v>
      </c>
      <c r="Q345" s="70" t="s">
        <v>1549</v>
      </c>
      <c r="R345" s="20">
        <v>43281</v>
      </c>
      <c r="S345" s="20">
        <v>43281</v>
      </c>
      <c r="T345" s="15" t="s">
        <v>1504</v>
      </c>
    </row>
    <row r="346" spans="1:20" s="16" customFormat="1" ht="39.75" customHeight="1" x14ac:dyDescent="0.2">
      <c r="A346" s="73">
        <v>2018</v>
      </c>
      <c r="B346" s="20">
        <v>43191</v>
      </c>
      <c r="C346" s="20">
        <v>43281</v>
      </c>
      <c r="D346" s="69" t="s">
        <v>1561</v>
      </c>
      <c r="E346" s="69" t="s">
        <v>1557</v>
      </c>
      <c r="F346" s="5" t="s">
        <v>96</v>
      </c>
      <c r="G346" s="69" t="s">
        <v>1563</v>
      </c>
      <c r="H346" s="72" t="s">
        <v>1547</v>
      </c>
      <c r="I346" s="69" t="s">
        <v>1738</v>
      </c>
      <c r="J346" s="22" t="s">
        <v>1058</v>
      </c>
      <c r="K346" s="71">
        <v>6</v>
      </c>
      <c r="L346" s="69"/>
      <c r="M346" s="15">
        <v>0</v>
      </c>
      <c r="N346" s="71">
        <v>8</v>
      </c>
      <c r="O346" s="22" t="s">
        <v>55</v>
      </c>
      <c r="P346" s="70" t="s">
        <v>1548</v>
      </c>
      <c r="Q346" s="70" t="s">
        <v>1549</v>
      </c>
      <c r="R346" s="20">
        <v>43281</v>
      </c>
      <c r="S346" s="20">
        <v>43281</v>
      </c>
      <c r="T346" s="15" t="s">
        <v>1504</v>
      </c>
    </row>
    <row r="347" spans="1:20" s="16" customFormat="1" ht="39.75" customHeight="1" x14ac:dyDescent="0.2">
      <c r="A347" s="73">
        <v>2018</v>
      </c>
      <c r="B347" s="20">
        <v>43191</v>
      </c>
      <c r="C347" s="20">
        <v>43281</v>
      </c>
      <c r="D347" s="69" t="s">
        <v>1561</v>
      </c>
      <c r="E347" s="69" t="s">
        <v>1558</v>
      </c>
      <c r="F347" s="5" t="s">
        <v>96</v>
      </c>
      <c r="G347" s="69" t="s">
        <v>1546</v>
      </c>
      <c r="H347" s="72" t="s">
        <v>1547</v>
      </c>
      <c r="I347" s="69" t="s">
        <v>1541</v>
      </c>
      <c r="J347" s="22" t="s">
        <v>1058</v>
      </c>
      <c r="K347" s="71">
        <v>23.1</v>
      </c>
      <c r="L347" s="69"/>
      <c r="M347" s="15">
        <v>0</v>
      </c>
      <c r="N347" s="71">
        <v>11.85</v>
      </c>
      <c r="O347" s="22" t="s">
        <v>55</v>
      </c>
      <c r="P347" s="70" t="s">
        <v>1548</v>
      </c>
      <c r="Q347" s="70" t="s">
        <v>1549</v>
      </c>
      <c r="R347" s="20">
        <v>43281</v>
      </c>
      <c r="S347" s="20">
        <v>43281</v>
      </c>
      <c r="T347" s="15" t="s">
        <v>1504</v>
      </c>
    </row>
    <row r="348" spans="1:20" s="16" customFormat="1" ht="39.75" customHeight="1" x14ac:dyDescent="0.2">
      <c r="A348" s="73">
        <v>2018</v>
      </c>
      <c r="B348" s="20">
        <v>43191</v>
      </c>
      <c r="C348" s="20">
        <v>43281</v>
      </c>
      <c r="D348" s="69" t="s">
        <v>1561</v>
      </c>
      <c r="E348" s="69" t="s">
        <v>1559</v>
      </c>
      <c r="F348" s="5" t="s">
        <v>96</v>
      </c>
      <c r="G348" s="69" t="s">
        <v>1546</v>
      </c>
      <c r="H348" s="72" t="s">
        <v>1547</v>
      </c>
      <c r="I348" s="69" t="s">
        <v>1738</v>
      </c>
      <c r="J348" s="22" t="s">
        <v>1058</v>
      </c>
      <c r="K348" s="71">
        <v>0</v>
      </c>
      <c r="L348" s="69"/>
      <c r="M348" s="15">
        <v>0</v>
      </c>
      <c r="N348" s="71">
        <v>0</v>
      </c>
      <c r="O348" s="22" t="s">
        <v>54</v>
      </c>
      <c r="P348" s="70" t="s">
        <v>1548</v>
      </c>
      <c r="Q348" s="70" t="s">
        <v>1549</v>
      </c>
      <c r="R348" s="20">
        <v>43281</v>
      </c>
      <c r="S348" s="20">
        <v>43281</v>
      </c>
      <c r="T348" s="15" t="s">
        <v>1504</v>
      </c>
    </row>
    <row r="349" spans="1:20" s="16" customFormat="1" ht="39.75" customHeight="1" x14ac:dyDescent="0.25">
      <c r="A349" s="74">
        <v>2018</v>
      </c>
      <c r="B349" s="20">
        <v>43191</v>
      </c>
      <c r="C349" s="20">
        <v>43281</v>
      </c>
      <c r="D349" s="75" t="s">
        <v>1116</v>
      </c>
      <c r="E349" s="17" t="s">
        <v>1117</v>
      </c>
      <c r="F349" s="15" t="s">
        <v>95</v>
      </c>
      <c r="G349" s="76" t="s">
        <v>1739</v>
      </c>
      <c r="H349" s="17" t="s">
        <v>1118</v>
      </c>
      <c r="I349" s="17" t="s">
        <v>694</v>
      </c>
      <c r="J349" s="22" t="s">
        <v>1058</v>
      </c>
      <c r="K349" s="77">
        <v>34326</v>
      </c>
      <c r="L349" s="78">
        <v>34326</v>
      </c>
      <c r="M349" s="15">
        <v>0</v>
      </c>
      <c r="N349" s="71">
        <v>4956</v>
      </c>
      <c r="O349" s="22" t="s">
        <v>54</v>
      </c>
      <c r="P349" s="17" t="s">
        <v>768</v>
      </c>
      <c r="Q349" s="17" t="s">
        <v>1310</v>
      </c>
      <c r="R349" s="20">
        <v>43281</v>
      </c>
      <c r="S349" s="20">
        <v>43281</v>
      </c>
      <c r="T349" s="15" t="s">
        <v>1119</v>
      </c>
    </row>
    <row r="350" spans="1:20" s="16" customFormat="1" ht="39.75" customHeight="1" x14ac:dyDescent="0.25">
      <c r="A350" s="74">
        <v>2018</v>
      </c>
      <c r="B350" s="20">
        <v>43191</v>
      </c>
      <c r="C350" s="20">
        <v>43281</v>
      </c>
      <c r="D350" s="75" t="s">
        <v>1740</v>
      </c>
      <c r="E350" s="17" t="s">
        <v>1120</v>
      </c>
      <c r="F350" s="15" t="s">
        <v>95</v>
      </c>
      <c r="G350" s="79" t="s">
        <v>1741</v>
      </c>
      <c r="H350" s="17" t="s">
        <v>1742</v>
      </c>
      <c r="I350" s="17" t="s">
        <v>1118</v>
      </c>
      <c r="J350" s="22" t="s">
        <v>1058</v>
      </c>
      <c r="K350" s="77">
        <v>9690</v>
      </c>
      <c r="L350" s="78">
        <v>9690</v>
      </c>
      <c r="M350" s="15">
        <v>0</v>
      </c>
      <c r="N350" s="71">
        <v>841</v>
      </c>
      <c r="O350" s="22" t="s">
        <v>54</v>
      </c>
      <c r="P350" s="17" t="s">
        <v>768</v>
      </c>
      <c r="Q350" s="17" t="s">
        <v>1310</v>
      </c>
      <c r="R350" s="20">
        <v>43281</v>
      </c>
      <c r="S350" s="20">
        <v>43281</v>
      </c>
      <c r="T350" s="15" t="s">
        <v>1119</v>
      </c>
    </row>
    <row r="351" spans="1:20" s="16" customFormat="1" ht="39.75" customHeight="1" x14ac:dyDescent="0.25">
      <c r="A351" s="74">
        <v>2018</v>
      </c>
      <c r="B351" s="20">
        <v>43191</v>
      </c>
      <c r="C351" s="20">
        <v>43281</v>
      </c>
      <c r="D351" s="75" t="s">
        <v>1743</v>
      </c>
      <c r="E351" s="17" t="s">
        <v>1121</v>
      </c>
      <c r="F351" s="15" t="s">
        <v>95</v>
      </c>
      <c r="G351" s="79" t="s">
        <v>1743</v>
      </c>
      <c r="H351" s="17" t="s">
        <v>1742</v>
      </c>
      <c r="I351" s="17" t="s">
        <v>1118</v>
      </c>
      <c r="J351" s="22" t="s">
        <v>1058</v>
      </c>
      <c r="K351" s="77">
        <v>4800</v>
      </c>
      <c r="L351" s="78">
        <v>4800</v>
      </c>
      <c r="M351" s="15">
        <v>0</v>
      </c>
      <c r="N351" s="71">
        <v>720</v>
      </c>
      <c r="O351" s="22" t="s">
        <v>54</v>
      </c>
      <c r="P351" s="17" t="s">
        <v>768</v>
      </c>
      <c r="Q351" s="17" t="s">
        <v>1310</v>
      </c>
      <c r="R351" s="20">
        <v>43281</v>
      </c>
      <c r="S351" s="20">
        <v>43281</v>
      </c>
      <c r="T351" s="15" t="s">
        <v>1119</v>
      </c>
    </row>
    <row r="352" spans="1:20" s="16" customFormat="1" ht="39.75" customHeight="1" x14ac:dyDescent="0.25">
      <c r="A352" s="74">
        <v>2018</v>
      </c>
      <c r="B352" s="20">
        <v>43191</v>
      </c>
      <c r="C352" s="20">
        <v>43281</v>
      </c>
      <c r="D352" s="75" t="s">
        <v>1744</v>
      </c>
      <c r="E352" s="17" t="s">
        <v>1745</v>
      </c>
      <c r="F352" s="15" t="s">
        <v>95</v>
      </c>
      <c r="G352" s="79" t="s">
        <v>1746</v>
      </c>
      <c r="H352" s="17" t="s">
        <v>1742</v>
      </c>
      <c r="I352" s="17" t="s">
        <v>1118</v>
      </c>
      <c r="J352" s="22" t="s">
        <v>1058</v>
      </c>
      <c r="K352" s="77">
        <v>2012</v>
      </c>
      <c r="L352" s="78">
        <v>2012</v>
      </c>
      <c r="M352" s="15">
        <v>0</v>
      </c>
      <c r="N352" s="71">
        <v>282</v>
      </c>
      <c r="O352" s="22" t="s">
        <v>54</v>
      </c>
      <c r="P352" s="17" t="s">
        <v>768</v>
      </c>
      <c r="Q352" s="17" t="s">
        <v>1310</v>
      </c>
      <c r="R352" s="20">
        <v>43281</v>
      </c>
      <c r="S352" s="20">
        <v>43281</v>
      </c>
      <c r="T352" s="15" t="s">
        <v>1119</v>
      </c>
    </row>
    <row r="353" spans="1:20" s="16" customFormat="1" ht="39.75" customHeight="1" x14ac:dyDescent="0.25">
      <c r="A353" s="74">
        <v>2018</v>
      </c>
      <c r="B353" s="20">
        <v>43191</v>
      </c>
      <c r="C353" s="20">
        <v>43281</v>
      </c>
      <c r="D353" s="75" t="s">
        <v>1747</v>
      </c>
      <c r="E353" s="17" t="s">
        <v>1122</v>
      </c>
      <c r="F353" s="15" t="s">
        <v>95</v>
      </c>
      <c r="G353" s="79" t="s">
        <v>1748</v>
      </c>
      <c r="H353" s="17" t="s">
        <v>1742</v>
      </c>
      <c r="I353" s="17" t="s">
        <v>1118</v>
      </c>
      <c r="J353" s="22" t="s">
        <v>1058</v>
      </c>
      <c r="K353" s="77">
        <v>1116</v>
      </c>
      <c r="L353" s="78">
        <v>1116</v>
      </c>
      <c r="M353" s="15">
        <v>0</v>
      </c>
      <c r="N353" s="71">
        <v>8</v>
      </c>
      <c r="O353" s="22" t="s">
        <v>54</v>
      </c>
      <c r="P353" s="17" t="s">
        <v>768</v>
      </c>
      <c r="Q353" s="17" t="s">
        <v>1310</v>
      </c>
      <c r="R353" s="20">
        <v>43281</v>
      </c>
      <c r="S353" s="20">
        <v>43281</v>
      </c>
      <c r="T353" s="15" t="s">
        <v>1119</v>
      </c>
    </row>
    <row r="354" spans="1:20" s="16" customFormat="1" ht="39.75" customHeight="1" x14ac:dyDescent="0.25">
      <c r="A354" s="74">
        <v>2018</v>
      </c>
      <c r="B354" s="20">
        <v>43191</v>
      </c>
      <c r="C354" s="20">
        <v>43281</v>
      </c>
      <c r="D354" s="75" t="s">
        <v>1749</v>
      </c>
      <c r="E354" s="17" t="s">
        <v>1123</v>
      </c>
      <c r="F354" s="15" t="s">
        <v>95</v>
      </c>
      <c r="G354" s="79" t="s">
        <v>1749</v>
      </c>
      <c r="H354" s="17" t="s">
        <v>1742</v>
      </c>
      <c r="I354" s="17" t="s">
        <v>1118</v>
      </c>
      <c r="J354" s="22" t="s">
        <v>1058</v>
      </c>
      <c r="K354" s="77">
        <v>1195</v>
      </c>
      <c r="L354" s="78">
        <v>1195</v>
      </c>
      <c r="M354" s="15">
        <v>0</v>
      </c>
      <c r="N354" s="71">
        <v>143</v>
      </c>
      <c r="O354" s="22" t="s">
        <v>54</v>
      </c>
      <c r="P354" s="17" t="s">
        <v>768</v>
      </c>
      <c r="Q354" s="17" t="s">
        <v>1310</v>
      </c>
      <c r="R354" s="20">
        <v>43281</v>
      </c>
      <c r="S354" s="20">
        <v>43281</v>
      </c>
      <c r="T354" s="15" t="s">
        <v>1119</v>
      </c>
    </row>
    <row r="355" spans="1:20" s="16" customFormat="1" ht="39.75" customHeight="1" x14ac:dyDescent="0.25">
      <c r="A355" s="74">
        <v>2018</v>
      </c>
      <c r="B355" s="20">
        <v>43191</v>
      </c>
      <c r="C355" s="20">
        <v>43281</v>
      </c>
      <c r="D355" s="75" t="s">
        <v>1750</v>
      </c>
      <c r="E355" s="17" t="s">
        <v>1124</v>
      </c>
      <c r="F355" s="15" t="s">
        <v>95</v>
      </c>
      <c r="G355" s="79" t="s">
        <v>1125</v>
      </c>
      <c r="H355" s="17" t="s">
        <v>1751</v>
      </c>
      <c r="I355" s="17" t="s">
        <v>1118</v>
      </c>
      <c r="J355" s="22" t="s">
        <v>1058</v>
      </c>
      <c r="K355" s="77">
        <v>2500</v>
      </c>
      <c r="L355" s="78">
        <v>2500</v>
      </c>
      <c r="M355" s="15">
        <v>0</v>
      </c>
      <c r="N355" s="71">
        <v>27</v>
      </c>
      <c r="O355" s="22" t="s">
        <v>54</v>
      </c>
      <c r="P355" s="17" t="s">
        <v>768</v>
      </c>
      <c r="Q355" s="17" t="s">
        <v>1310</v>
      </c>
      <c r="R355" s="20">
        <v>43281</v>
      </c>
      <c r="S355" s="20">
        <v>43281</v>
      </c>
      <c r="T355" s="15" t="s">
        <v>1119</v>
      </c>
    </row>
    <row r="356" spans="1:20" s="16" customFormat="1" ht="39.75" customHeight="1" x14ac:dyDescent="0.25">
      <c r="A356" s="74">
        <v>2018</v>
      </c>
      <c r="B356" s="20">
        <v>43191</v>
      </c>
      <c r="C356" s="20">
        <v>43281</v>
      </c>
      <c r="D356" s="75" t="s">
        <v>1750</v>
      </c>
      <c r="E356" s="17" t="s">
        <v>1126</v>
      </c>
      <c r="F356" s="15" t="s">
        <v>95</v>
      </c>
      <c r="G356" s="79" t="s">
        <v>1125</v>
      </c>
      <c r="H356" s="17" t="s">
        <v>1127</v>
      </c>
      <c r="I356" s="17" t="s">
        <v>1118</v>
      </c>
      <c r="J356" s="22" t="s">
        <v>1058</v>
      </c>
      <c r="K356" s="17">
        <v>300</v>
      </c>
      <c r="L356" s="78">
        <v>300</v>
      </c>
      <c r="M356" s="15">
        <v>0</v>
      </c>
      <c r="N356" s="71">
        <v>22</v>
      </c>
      <c r="O356" s="22" t="s">
        <v>54</v>
      </c>
      <c r="P356" s="17" t="s">
        <v>768</v>
      </c>
      <c r="Q356" s="17" t="s">
        <v>1310</v>
      </c>
      <c r="R356" s="20">
        <v>43281</v>
      </c>
      <c r="S356" s="20">
        <v>43281</v>
      </c>
      <c r="T356" s="15" t="s">
        <v>1119</v>
      </c>
    </row>
    <row r="357" spans="1:20" s="16" customFormat="1" ht="39.75" customHeight="1" x14ac:dyDescent="0.25">
      <c r="A357" s="74">
        <v>2018</v>
      </c>
      <c r="B357" s="20">
        <v>43191</v>
      </c>
      <c r="C357" s="20">
        <v>43281</v>
      </c>
      <c r="D357" s="75" t="s">
        <v>1128</v>
      </c>
      <c r="E357" s="17" t="s">
        <v>1129</v>
      </c>
      <c r="F357" s="15" t="s">
        <v>95</v>
      </c>
      <c r="G357" s="79" t="s">
        <v>1130</v>
      </c>
      <c r="H357" s="17" t="s">
        <v>1742</v>
      </c>
      <c r="I357" s="17" t="s">
        <v>1118</v>
      </c>
      <c r="J357" s="22" t="s">
        <v>1058</v>
      </c>
      <c r="K357" s="17">
        <v>290</v>
      </c>
      <c r="L357" s="78">
        <v>290</v>
      </c>
      <c r="M357" s="15">
        <v>0</v>
      </c>
      <c r="N357" s="71">
        <v>10</v>
      </c>
      <c r="O357" s="22" t="s">
        <v>54</v>
      </c>
      <c r="P357" s="17" t="s">
        <v>768</v>
      </c>
      <c r="Q357" s="17" t="s">
        <v>1310</v>
      </c>
      <c r="R357" s="20">
        <v>43281</v>
      </c>
      <c r="S357" s="20">
        <v>43281</v>
      </c>
      <c r="T357" s="15" t="s">
        <v>1119</v>
      </c>
    </row>
    <row r="358" spans="1:20" s="16" customFormat="1" ht="39.75" customHeight="1" x14ac:dyDescent="0.25">
      <c r="A358" s="74">
        <v>2018</v>
      </c>
      <c r="B358" s="20">
        <v>43191</v>
      </c>
      <c r="C358" s="20">
        <v>43281</v>
      </c>
      <c r="D358" s="75" t="s">
        <v>1752</v>
      </c>
      <c r="E358" s="17" t="s">
        <v>1131</v>
      </c>
      <c r="F358" s="15" t="s">
        <v>95</v>
      </c>
      <c r="G358" s="79" t="s">
        <v>1753</v>
      </c>
      <c r="H358" s="17" t="s">
        <v>1742</v>
      </c>
      <c r="I358" s="17" t="s">
        <v>1118</v>
      </c>
      <c r="J358" s="22" t="s">
        <v>1058</v>
      </c>
      <c r="K358" s="17">
        <v>210</v>
      </c>
      <c r="L358" s="78">
        <v>210</v>
      </c>
      <c r="M358" s="15">
        <v>0</v>
      </c>
      <c r="N358" s="71">
        <v>8</v>
      </c>
      <c r="O358" s="22" t="s">
        <v>54</v>
      </c>
      <c r="P358" s="17" t="s">
        <v>768</v>
      </c>
      <c r="Q358" s="17" t="s">
        <v>1310</v>
      </c>
      <c r="R358" s="20">
        <v>43281</v>
      </c>
      <c r="S358" s="20">
        <v>43281</v>
      </c>
      <c r="T358" s="15" t="s">
        <v>1119</v>
      </c>
    </row>
    <row r="359" spans="1:20" s="16" customFormat="1" ht="39.75" customHeight="1" x14ac:dyDescent="0.25">
      <c r="A359" s="74">
        <v>2018</v>
      </c>
      <c r="B359" s="20">
        <v>43191</v>
      </c>
      <c r="C359" s="20">
        <v>43281</v>
      </c>
      <c r="D359" s="75" t="s">
        <v>1133</v>
      </c>
      <c r="E359" s="17" t="s">
        <v>1132</v>
      </c>
      <c r="F359" s="15" t="s">
        <v>95</v>
      </c>
      <c r="G359" s="79" t="s">
        <v>1133</v>
      </c>
      <c r="H359" s="17" t="s">
        <v>1742</v>
      </c>
      <c r="I359" s="17" t="s">
        <v>1118</v>
      </c>
      <c r="J359" s="22" t="s">
        <v>1058</v>
      </c>
      <c r="K359" s="17">
        <v>10</v>
      </c>
      <c r="L359" s="78">
        <v>10</v>
      </c>
      <c r="M359" s="15">
        <v>0</v>
      </c>
      <c r="N359" s="71">
        <v>0</v>
      </c>
      <c r="O359" s="22" t="s">
        <v>54</v>
      </c>
      <c r="P359" s="17" t="s">
        <v>768</v>
      </c>
      <c r="Q359" s="17" t="s">
        <v>1310</v>
      </c>
      <c r="R359" s="20">
        <v>43281</v>
      </c>
      <c r="S359" s="20">
        <v>43281</v>
      </c>
      <c r="T359" s="15" t="s">
        <v>1119</v>
      </c>
    </row>
    <row r="360" spans="1:20" s="16" customFormat="1" ht="39.75" customHeight="1" x14ac:dyDescent="0.25">
      <c r="A360" s="74">
        <v>2018</v>
      </c>
      <c r="B360" s="20">
        <v>43191</v>
      </c>
      <c r="C360" s="20">
        <v>43281</v>
      </c>
      <c r="D360" s="75" t="s">
        <v>1134</v>
      </c>
      <c r="E360" s="17" t="s">
        <v>1135</v>
      </c>
      <c r="F360" s="15" t="s">
        <v>95</v>
      </c>
      <c r="G360" s="79" t="s">
        <v>1741</v>
      </c>
      <c r="H360" s="17" t="s">
        <v>1742</v>
      </c>
      <c r="I360" s="17" t="s">
        <v>1118</v>
      </c>
      <c r="J360" s="22" t="s">
        <v>1058</v>
      </c>
      <c r="K360" s="17">
        <v>202</v>
      </c>
      <c r="L360" s="78">
        <v>202</v>
      </c>
      <c r="M360" s="15">
        <v>0</v>
      </c>
      <c r="N360" s="71">
        <v>20</v>
      </c>
      <c r="O360" s="22" t="s">
        <v>54</v>
      </c>
      <c r="P360" s="17" t="s">
        <v>768</v>
      </c>
      <c r="Q360" s="17" t="s">
        <v>1310</v>
      </c>
      <c r="R360" s="20">
        <v>43281</v>
      </c>
      <c r="S360" s="20">
        <v>43281</v>
      </c>
      <c r="T360" s="17" t="s">
        <v>1119</v>
      </c>
    </row>
    <row r="361" spans="1:20" s="16" customFormat="1" ht="39.75" customHeight="1" x14ac:dyDescent="0.25">
      <c r="A361" s="74">
        <v>2018</v>
      </c>
      <c r="B361" s="20">
        <v>43191</v>
      </c>
      <c r="C361" s="20">
        <v>43281</v>
      </c>
      <c r="D361" s="75" t="s">
        <v>1754</v>
      </c>
      <c r="E361" s="17" t="s">
        <v>1136</v>
      </c>
      <c r="F361" s="15" t="s">
        <v>95</v>
      </c>
      <c r="G361" s="76" t="s">
        <v>1755</v>
      </c>
      <c r="H361" s="17" t="s">
        <v>1742</v>
      </c>
      <c r="I361" s="17" t="s">
        <v>1118</v>
      </c>
      <c r="J361" s="22" t="s">
        <v>1058</v>
      </c>
      <c r="K361" s="17">
        <v>440</v>
      </c>
      <c r="L361" s="78">
        <v>440</v>
      </c>
      <c r="M361" s="15">
        <v>0</v>
      </c>
      <c r="N361" s="71">
        <v>47</v>
      </c>
      <c r="O361" s="22" t="s">
        <v>54</v>
      </c>
      <c r="P361" s="17" t="s">
        <v>768</v>
      </c>
      <c r="Q361" s="17" t="s">
        <v>1310</v>
      </c>
      <c r="R361" s="20">
        <v>43281</v>
      </c>
      <c r="S361" s="20">
        <v>43281</v>
      </c>
      <c r="T361" s="17" t="s">
        <v>1119</v>
      </c>
    </row>
    <row r="362" spans="1:20" s="16" customFormat="1" ht="39.75" customHeight="1" x14ac:dyDescent="0.25">
      <c r="A362" s="74">
        <v>2018</v>
      </c>
      <c r="B362" s="20">
        <v>43191</v>
      </c>
      <c r="C362" s="20">
        <v>43281</v>
      </c>
      <c r="D362" s="75" t="s">
        <v>1756</v>
      </c>
      <c r="E362" s="17" t="s">
        <v>1137</v>
      </c>
      <c r="F362" s="15" t="s">
        <v>95</v>
      </c>
      <c r="G362" s="79" t="s">
        <v>1756</v>
      </c>
      <c r="H362" s="17" t="s">
        <v>1742</v>
      </c>
      <c r="I362" s="17" t="s">
        <v>1118</v>
      </c>
      <c r="J362" s="22" t="s">
        <v>1058</v>
      </c>
      <c r="K362" s="17">
        <v>500</v>
      </c>
      <c r="L362" s="78">
        <v>500</v>
      </c>
      <c r="M362" s="15">
        <v>0</v>
      </c>
      <c r="N362" s="71">
        <v>36</v>
      </c>
      <c r="O362" s="22" t="s">
        <v>54</v>
      </c>
      <c r="P362" s="17" t="s">
        <v>768</v>
      </c>
      <c r="Q362" s="17" t="s">
        <v>1310</v>
      </c>
      <c r="R362" s="20">
        <v>43281</v>
      </c>
      <c r="S362" s="20">
        <v>43281</v>
      </c>
      <c r="T362" s="17" t="s">
        <v>1119</v>
      </c>
    </row>
    <row r="363" spans="1:20" s="16" customFormat="1" ht="39.75" customHeight="1" x14ac:dyDescent="0.25">
      <c r="A363" s="74">
        <v>2018</v>
      </c>
      <c r="B363" s="20">
        <v>43191</v>
      </c>
      <c r="C363" s="20">
        <v>43281</v>
      </c>
      <c r="D363" s="75" t="s">
        <v>1138</v>
      </c>
      <c r="E363" s="17" t="s">
        <v>1757</v>
      </c>
      <c r="F363" s="15" t="s">
        <v>95</v>
      </c>
      <c r="G363" s="79" t="s">
        <v>1138</v>
      </c>
      <c r="H363" s="17" t="s">
        <v>1742</v>
      </c>
      <c r="I363" s="17" t="s">
        <v>1118</v>
      </c>
      <c r="J363" s="22" t="s">
        <v>1058</v>
      </c>
      <c r="K363" s="17">
        <v>360</v>
      </c>
      <c r="L363" s="78">
        <v>360</v>
      </c>
      <c r="M363" s="15">
        <v>0</v>
      </c>
      <c r="N363" s="71">
        <v>102</v>
      </c>
      <c r="O363" s="22" t="s">
        <v>54</v>
      </c>
      <c r="P363" s="17" t="s">
        <v>768</v>
      </c>
      <c r="Q363" s="17" t="s">
        <v>1310</v>
      </c>
      <c r="R363" s="20">
        <v>43281</v>
      </c>
      <c r="S363" s="20">
        <v>43281</v>
      </c>
      <c r="T363" s="17" t="s">
        <v>1119</v>
      </c>
    </row>
    <row r="364" spans="1:20" s="16" customFormat="1" ht="39.75" customHeight="1" x14ac:dyDescent="0.25">
      <c r="A364" s="74">
        <v>2018</v>
      </c>
      <c r="B364" s="20">
        <v>43191</v>
      </c>
      <c r="C364" s="20">
        <v>43281</v>
      </c>
      <c r="D364" s="75" t="s">
        <v>1139</v>
      </c>
      <c r="E364" s="17" t="s">
        <v>1758</v>
      </c>
      <c r="F364" s="15" t="s">
        <v>95</v>
      </c>
      <c r="G364" s="79" t="s">
        <v>1139</v>
      </c>
      <c r="H364" s="17" t="s">
        <v>1742</v>
      </c>
      <c r="I364" s="17" t="s">
        <v>1118</v>
      </c>
      <c r="J364" s="22" t="s">
        <v>1058</v>
      </c>
      <c r="K364" s="17">
        <v>240</v>
      </c>
      <c r="L364" s="78">
        <v>240</v>
      </c>
      <c r="M364" s="15">
        <v>0</v>
      </c>
      <c r="N364" s="71">
        <v>1</v>
      </c>
      <c r="O364" s="22" t="s">
        <v>54</v>
      </c>
      <c r="P364" s="17" t="s">
        <v>768</v>
      </c>
      <c r="Q364" s="17" t="s">
        <v>1310</v>
      </c>
      <c r="R364" s="20">
        <v>43281</v>
      </c>
      <c r="S364" s="20">
        <v>43281</v>
      </c>
      <c r="T364" s="17" t="s">
        <v>1119</v>
      </c>
    </row>
    <row r="365" spans="1:20" s="16" customFormat="1" ht="39.75" customHeight="1" x14ac:dyDescent="0.25">
      <c r="A365" s="74">
        <v>2018</v>
      </c>
      <c r="B365" s="20">
        <v>43191</v>
      </c>
      <c r="C365" s="20">
        <v>43281</v>
      </c>
      <c r="D365" s="75" t="s">
        <v>1744</v>
      </c>
      <c r="E365" s="17" t="s">
        <v>1140</v>
      </c>
      <c r="F365" s="15" t="s">
        <v>95</v>
      </c>
      <c r="G365" s="79" t="s">
        <v>1744</v>
      </c>
      <c r="H365" s="17" t="s">
        <v>1742</v>
      </c>
      <c r="I365" s="17" t="s">
        <v>1118</v>
      </c>
      <c r="J365" s="22" t="s">
        <v>1058</v>
      </c>
      <c r="K365" s="17">
        <v>360</v>
      </c>
      <c r="L365" s="78">
        <v>360</v>
      </c>
      <c r="M365" s="15">
        <v>0</v>
      </c>
      <c r="N365" s="71">
        <v>25</v>
      </c>
      <c r="O365" s="22" t="s">
        <v>54</v>
      </c>
      <c r="P365" s="17" t="s">
        <v>768</v>
      </c>
      <c r="Q365" s="17" t="s">
        <v>1310</v>
      </c>
      <c r="R365" s="20">
        <v>43281</v>
      </c>
      <c r="S365" s="20">
        <v>43281</v>
      </c>
      <c r="T365" s="17" t="s">
        <v>1119</v>
      </c>
    </row>
    <row r="366" spans="1:20" s="16" customFormat="1" ht="39.75" customHeight="1" x14ac:dyDescent="0.25">
      <c r="A366" s="74">
        <v>2018</v>
      </c>
      <c r="B366" s="20">
        <v>43191</v>
      </c>
      <c r="C366" s="20">
        <v>43281</v>
      </c>
      <c r="D366" s="75" t="s">
        <v>1141</v>
      </c>
      <c r="E366" s="17" t="s">
        <v>1759</v>
      </c>
      <c r="F366" s="15" t="s">
        <v>95</v>
      </c>
      <c r="G366" s="79" t="s">
        <v>1760</v>
      </c>
      <c r="H366" s="17" t="s">
        <v>1742</v>
      </c>
      <c r="I366" s="17" t="s">
        <v>1118</v>
      </c>
      <c r="J366" s="22" t="s">
        <v>1058</v>
      </c>
      <c r="K366" s="17">
        <v>274</v>
      </c>
      <c r="L366" s="78">
        <v>274</v>
      </c>
      <c r="M366" s="15">
        <v>0</v>
      </c>
      <c r="N366" s="71">
        <v>112</v>
      </c>
      <c r="O366" s="22" t="s">
        <v>54</v>
      </c>
      <c r="P366" s="17" t="s">
        <v>768</v>
      </c>
      <c r="Q366" s="17" t="s">
        <v>1310</v>
      </c>
      <c r="R366" s="20">
        <v>43281</v>
      </c>
      <c r="S366" s="20">
        <v>43281</v>
      </c>
      <c r="T366" s="17" t="s">
        <v>1119</v>
      </c>
    </row>
    <row r="367" spans="1:20" s="16" customFormat="1" ht="39.75" customHeight="1" x14ac:dyDescent="0.25">
      <c r="A367" s="74">
        <v>2018</v>
      </c>
      <c r="B367" s="20">
        <v>43191</v>
      </c>
      <c r="C367" s="20">
        <v>43281</v>
      </c>
      <c r="D367" s="75" t="s">
        <v>1142</v>
      </c>
      <c r="E367" s="17" t="s">
        <v>1761</v>
      </c>
      <c r="F367" s="15" t="s">
        <v>95</v>
      </c>
      <c r="G367" s="79" t="s">
        <v>1142</v>
      </c>
      <c r="H367" s="17" t="s">
        <v>1742</v>
      </c>
      <c r="I367" s="17" t="s">
        <v>1118</v>
      </c>
      <c r="J367" s="22" t="s">
        <v>1058</v>
      </c>
      <c r="K367" s="17">
        <v>360</v>
      </c>
      <c r="L367" s="78">
        <v>360</v>
      </c>
      <c r="M367" s="15">
        <v>0</v>
      </c>
      <c r="N367" s="71">
        <v>167</v>
      </c>
      <c r="O367" s="22" t="s">
        <v>54</v>
      </c>
      <c r="P367" s="17" t="s">
        <v>768</v>
      </c>
      <c r="Q367" s="17" t="s">
        <v>1310</v>
      </c>
      <c r="R367" s="20">
        <v>43281</v>
      </c>
      <c r="S367" s="20">
        <v>43281</v>
      </c>
      <c r="T367" s="17" t="s">
        <v>1119</v>
      </c>
    </row>
    <row r="368" spans="1:20" s="16" customFormat="1" ht="39.75" customHeight="1" x14ac:dyDescent="0.25">
      <c r="A368" s="74">
        <v>2018</v>
      </c>
      <c r="B368" s="20">
        <v>43191</v>
      </c>
      <c r="C368" s="20">
        <v>43281</v>
      </c>
      <c r="D368" s="75" t="s">
        <v>1142</v>
      </c>
      <c r="E368" s="17" t="s">
        <v>1143</v>
      </c>
      <c r="F368" s="15" t="s">
        <v>95</v>
      </c>
      <c r="G368" s="79" t="s">
        <v>1762</v>
      </c>
      <c r="H368" s="17" t="s">
        <v>1742</v>
      </c>
      <c r="I368" s="17" t="s">
        <v>1118</v>
      </c>
      <c r="J368" s="22" t="s">
        <v>1058</v>
      </c>
      <c r="K368" s="17">
        <v>9600</v>
      </c>
      <c r="L368" s="78">
        <v>9600</v>
      </c>
      <c r="M368" s="15">
        <v>0</v>
      </c>
      <c r="N368" s="71">
        <v>802</v>
      </c>
      <c r="O368" s="22" t="s">
        <v>54</v>
      </c>
      <c r="P368" s="17" t="s">
        <v>768</v>
      </c>
      <c r="Q368" s="17" t="s">
        <v>1310</v>
      </c>
      <c r="R368" s="20">
        <v>43281</v>
      </c>
      <c r="S368" s="20">
        <v>43281</v>
      </c>
      <c r="T368" s="17" t="s">
        <v>1119</v>
      </c>
    </row>
    <row r="369" spans="1:20" s="16" customFormat="1" ht="39.75" customHeight="1" x14ac:dyDescent="0.25">
      <c r="A369" s="74">
        <v>2018</v>
      </c>
      <c r="B369" s="20">
        <v>43191</v>
      </c>
      <c r="C369" s="20">
        <v>43281</v>
      </c>
      <c r="D369" s="75" t="s">
        <v>1142</v>
      </c>
      <c r="E369" s="17" t="s">
        <v>1144</v>
      </c>
      <c r="F369" s="15" t="s">
        <v>95</v>
      </c>
      <c r="G369" s="79" t="s">
        <v>1763</v>
      </c>
      <c r="H369" s="17" t="s">
        <v>1742</v>
      </c>
      <c r="I369" s="17" t="s">
        <v>1118</v>
      </c>
      <c r="J369" s="22" t="s">
        <v>1058</v>
      </c>
      <c r="K369" s="17">
        <v>2100</v>
      </c>
      <c r="L369" s="78">
        <v>2100</v>
      </c>
      <c r="M369" s="15">
        <v>0</v>
      </c>
      <c r="N369" s="71">
        <v>185</v>
      </c>
      <c r="O369" s="22" t="s">
        <v>54</v>
      </c>
      <c r="P369" s="17" t="s">
        <v>768</v>
      </c>
      <c r="Q369" s="17" t="s">
        <v>1310</v>
      </c>
      <c r="R369" s="20">
        <v>43281</v>
      </c>
      <c r="S369" s="20">
        <v>43281</v>
      </c>
      <c r="T369" s="17" t="s">
        <v>1119</v>
      </c>
    </row>
    <row r="370" spans="1:20" s="16" customFormat="1" ht="39.75" customHeight="1" x14ac:dyDescent="0.25">
      <c r="A370" s="74">
        <v>2018</v>
      </c>
      <c r="B370" s="20">
        <v>43191</v>
      </c>
      <c r="C370" s="20">
        <v>43281</v>
      </c>
      <c r="D370" s="75" t="s">
        <v>1145</v>
      </c>
      <c r="E370" s="17" t="s">
        <v>1146</v>
      </c>
      <c r="F370" s="15" t="s">
        <v>95</v>
      </c>
      <c r="G370" s="79" t="s">
        <v>1145</v>
      </c>
      <c r="H370" s="17" t="s">
        <v>1742</v>
      </c>
      <c r="I370" s="17" t="s">
        <v>1118</v>
      </c>
      <c r="J370" s="22" t="s">
        <v>1058</v>
      </c>
      <c r="K370" s="17">
        <v>2150</v>
      </c>
      <c r="L370" s="78">
        <v>2150</v>
      </c>
      <c r="M370" s="15">
        <v>0</v>
      </c>
      <c r="N370" s="71">
        <v>153</v>
      </c>
      <c r="O370" s="22" t="s">
        <v>54</v>
      </c>
      <c r="P370" s="17" t="s">
        <v>768</v>
      </c>
      <c r="Q370" s="17" t="s">
        <v>1310</v>
      </c>
      <c r="R370" s="20">
        <v>43281</v>
      </c>
      <c r="S370" s="20">
        <v>43281</v>
      </c>
      <c r="T370" s="17" t="s">
        <v>1119</v>
      </c>
    </row>
    <row r="371" spans="1:20" s="16" customFormat="1" ht="39.75" customHeight="1" x14ac:dyDescent="0.25">
      <c r="A371" s="74">
        <v>2018</v>
      </c>
      <c r="B371" s="20">
        <v>43191</v>
      </c>
      <c r="C371" s="20">
        <v>43281</v>
      </c>
      <c r="D371" s="75" t="s">
        <v>1148</v>
      </c>
      <c r="E371" s="17" t="s">
        <v>1147</v>
      </c>
      <c r="F371" s="15" t="s">
        <v>95</v>
      </c>
      <c r="G371" s="79" t="s">
        <v>1148</v>
      </c>
      <c r="H371" s="17" t="s">
        <v>1764</v>
      </c>
      <c r="I371" s="17" t="s">
        <v>1118</v>
      </c>
      <c r="J371" s="22" t="s">
        <v>1058</v>
      </c>
      <c r="K371" s="17">
        <v>2880</v>
      </c>
      <c r="L371" s="78">
        <v>2880</v>
      </c>
      <c r="M371" s="15">
        <v>0</v>
      </c>
      <c r="N371" s="71">
        <v>360</v>
      </c>
      <c r="O371" s="22" t="s">
        <v>54</v>
      </c>
      <c r="P371" s="17" t="s">
        <v>768</v>
      </c>
      <c r="Q371" s="17" t="s">
        <v>1310</v>
      </c>
      <c r="R371" s="20">
        <v>43281</v>
      </c>
      <c r="S371" s="20">
        <v>43281</v>
      </c>
      <c r="T371" s="17" t="s">
        <v>1119</v>
      </c>
    </row>
    <row r="372" spans="1:20" s="16" customFormat="1" ht="39.75" customHeight="1" x14ac:dyDescent="0.25">
      <c r="A372" s="74">
        <v>2018</v>
      </c>
      <c r="B372" s="20">
        <v>43191</v>
      </c>
      <c r="C372" s="20">
        <v>43281</v>
      </c>
      <c r="D372" s="75" t="s">
        <v>1765</v>
      </c>
      <c r="E372" s="17" t="s">
        <v>1149</v>
      </c>
      <c r="F372" s="15" t="s">
        <v>95</v>
      </c>
      <c r="G372" s="79" t="s">
        <v>1766</v>
      </c>
      <c r="H372" s="17" t="s">
        <v>1767</v>
      </c>
      <c r="I372" s="17" t="s">
        <v>694</v>
      </c>
      <c r="J372" s="22" t="s">
        <v>1058</v>
      </c>
      <c r="K372" s="17">
        <v>20</v>
      </c>
      <c r="L372" s="17">
        <v>20</v>
      </c>
      <c r="M372" s="15">
        <v>0</v>
      </c>
      <c r="N372" s="71">
        <v>40</v>
      </c>
      <c r="O372" s="22" t="s">
        <v>54</v>
      </c>
      <c r="P372" s="17" t="s">
        <v>1150</v>
      </c>
      <c r="Q372" s="17" t="s">
        <v>1403</v>
      </c>
      <c r="R372" s="20">
        <v>43281</v>
      </c>
      <c r="S372" s="20">
        <v>43281</v>
      </c>
      <c r="T372" s="17" t="s">
        <v>1151</v>
      </c>
    </row>
    <row r="373" spans="1:20" s="16" customFormat="1" ht="39.75" customHeight="1" x14ac:dyDescent="0.25">
      <c r="A373" s="21">
        <v>2018</v>
      </c>
      <c r="B373" s="20">
        <v>43191</v>
      </c>
      <c r="C373" s="20">
        <v>43281</v>
      </c>
      <c r="D373" s="15" t="s">
        <v>1765</v>
      </c>
      <c r="E373" s="15" t="s">
        <v>1152</v>
      </c>
      <c r="F373" s="15" t="s">
        <v>95</v>
      </c>
      <c r="G373" s="18" t="s">
        <v>1768</v>
      </c>
      <c r="H373" s="15" t="s">
        <v>1769</v>
      </c>
      <c r="I373" s="17" t="s">
        <v>694</v>
      </c>
      <c r="J373" s="22" t="s">
        <v>1058</v>
      </c>
      <c r="K373" s="15">
        <v>20</v>
      </c>
      <c r="L373" s="15">
        <v>20</v>
      </c>
      <c r="M373" s="15">
        <v>0</v>
      </c>
      <c r="N373" s="71">
        <v>23</v>
      </c>
      <c r="O373" s="22" t="s">
        <v>54</v>
      </c>
      <c r="P373" s="17" t="s">
        <v>1150</v>
      </c>
      <c r="Q373" s="17" t="s">
        <v>1403</v>
      </c>
      <c r="R373" s="20">
        <v>43281</v>
      </c>
      <c r="S373" s="20">
        <v>43281</v>
      </c>
      <c r="T373" s="15" t="s">
        <v>1151</v>
      </c>
    </row>
    <row r="374" spans="1:20" s="16" customFormat="1" ht="39.75" customHeight="1" x14ac:dyDescent="0.25">
      <c r="A374" s="21">
        <v>2018</v>
      </c>
      <c r="B374" s="20">
        <v>43191</v>
      </c>
      <c r="C374" s="20">
        <v>43281</v>
      </c>
      <c r="D374" s="15" t="s">
        <v>1765</v>
      </c>
      <c r="E374" s="15" t="s">
        <v>1153</v>
      </c>
      <c r="F374" s="15" t="s">
        <v>95</v>
      </c>
      <c r="G374" s="18" t="s">
        <v>1770</v>
      </c>
      <c r="H374" s="15" t="s">
        <v>1771</v>
      </c>
      <c r="I374" s="17" t="s">
        <v>694</v>
      </c>
      <c r="J374" s="22" t="s">
        <v>1058</v>
      </c>
      <c r="K374" s="15">
        <v>20</v>
      </c>
      <c r="L374" s="15">
        <v>20</v>
      </c>
      <c r="M374" s="15">
        <v>0</v>
      </c>
      <c r="N374" s="71">
        <v>28</v>
      </c>
      <c r="O374" s="22" t="s">
        <v>54</v>
      </c>
      <c r="P374" s="17" t="s">
        <v>1150</v>
      </c>
      <c r="Q374" s="17" t="s">
        <v>1403</v>
      </c>
      <c r="R374" s="20">
        <v>43281</v>
      </c>
      <c r="S374" s="20">
        <v>43281</v>
      </c>
      <c r="T374" s="15" t="s">
        <v>1151</v>
      </c>
    </row>
    <row r="375" spans="1:20" s="16" customFormat="1" ht="39.75" customHeight="1" x14ac:dyDescent="0.25">
      <c r="A375" s="21">
        <v>2018</v>
      </c>
      <c r="B375" s="20">
        <v>43191</v>
      </c>
      <c r="C375" s="20">
        <v>43281</v>
      </c>
      <c r="D375" s="15" t="s">
        <v>1765</v>
      </c>
      <c r="E375" s="15" t="s">
        <v>1154</v>
      </c>
      <c r="F375" s="15" t="s">
        <v>95</v>
      </c>
      <c r="G375" s="18" t="s">
        <v>1772</v>
      </c>
      <c r="H375" s="15" t="s">
        <v>1773</v>
      </c>
      <c r="I375" s="17" t="s">
        <v>694</v>
      </c>
      <c r="J375" s="22" t="s">
        <v>1058</v>
      </c>
      <c r="K375" s="15">
        <v>10</v>
      </c>
      <c r="L375" s="15">
        <v>10</v>
      </c>
      <c r="M375" s="15">
        <v>0</v>
      </c>
      <c r="N375" s="71">
        <v>2</v>
      </c>
      <c r="O375" s="22" t="s">
        <v>54</v>
      </c>
      <c r="P375" s="17" t="s">
        <v>1150</v>
      </c>
      <c r="Q375" s="17" t="s">
        <v>1403</v>
      </c>
      <c r="R375" s="20">
        <v>43281</v>
      </c>
      <c r="S375" s="20">
        <v>43281</v>
      </c>
      <c r="T375" s="15" t="s">
        <v>1151</v>
      </c>
    </row>
    <row r="376" spans="1:20" s="16" customFormat="1" ht="39.75" customHeight="1" x14ac:dyDescent="0.25">
      <c r="A376" s="21">
        <v>2018</v>
      </c>
      <c r="B376" s="20">
        <v>43191</v>
      </c>
      <c r="C376" s="20">
        <v>43281</v>
      </c>
      <c r="D376" s="15" t="s">
        <v>1765</v>
      </c>
      <c r="E376" s="15" t="s">
        <v>1155</v>
      </c>
      <c r="F376" s="15" t="s">
        <v>95</v>
      </c>
      <c r="G376" s="18" t="s">
        <v>1774</v>
      </c>
      <c r="H376" s="15" t="s">
        <v>1775</v>
      </c>
      <c r="I376" s="17" t="s">
        <v>694</v>
      </c>
      <c r="J376" s="22" t="s">
        <v>1058</v>
      </c>
      <c r="K376" s="15">
        <v>10</v>
      </c>
      <c r="L376" s="15">
        <v>10</v>
      </c>
      <c r="M376" s="15">
        <v>0</v>
      </c>
      <c r="N376" s="71">
        <v>4</v>
      </c>
      <c r="O376" s="22" t="s">
        <v>54</v>
      </c>
      <c r="P376" s="17" t="s">
        <v>1150</v>
      </c>
      <c r="Q376" s="17" t="s">
        <v>1403</v>
      </c>
      <c r="R376" s="20">
        <v>43281</v>
      </c>
      <c r="S376" s="20">
        <v>43281</v>
      </c>
      <c r="T376" s="15" t="s">
        <v>1151</v>
      </c>
    </row>
    <row r="377" spans="1:20" s="16" customFormat="1" ht="39.75" customHeight="1" x14ac:dyDescent="0.25">
      <c r="A377" s="21">
        <v>2018</v>
      </c>
      <c r="B377" s="20">
        <v>43191</v>
      </c>
      <c r="C377" s="20">
        <v>43281</v>
      </c>
      <c r="D377" s="15" t="s">
        <v>1765</v>
      </c>
      <c r="E377" s="15" t="s">
        <v>1156</v>
      </c>
      <c r="F377" s="15" t="s">
        <v>95</v>
      </c>
      <c r="G377" s="18" t="s">
        <v>1776</v>
      </c>
      <c r="H377" s="15" t="s">
        <v>1777</v>
      </c>
      <c r="I377" s="17" t="s">
        <v>694</v>
      </c>
      <c r="J377" s="22" t="s">
        <v>1058</v>
      </c>
      <c r="K377" s="15">
        <v>10</v>
      </c>
      <c r="L377" s="15">
        <v>10</v>
      </c>
      <c r="M377" s="15">
        <v>0</v>
      </c>
      <c r="N377" s="71">
        <v>1</v>
      </c>
      <c r="O377" s="22" t="s">
        <v>54</v>
      </c>
      <c r="P377" s="17" t="s">
        <v>1150</v>
      </c>
      <c r="Q377" s="17" t="s">
        <v>1403</v>
      </c>
      <c r="R377" s="20">
        <v>43281</v>
      </c>
      <c r="S377" s="20">
        <v>43281</v>
      </c>
      <c r="T377" s="15" t="s">
        <v>1151</v>
      </c>
    </row>
    <row r="378" spans="1:20" s="16" customFormat="1" ht="39.75" customHeight="1" x14ac:dyDescent="0.2">
      <c r="A378" s="21">
        <v>2018</v>
      </c>
      <c r="B378" s="20">
        <v>43191</v>
      </c>
      <c r="C378" s="20">
        <v>43281</v>
      </c>
      <c r="D378" s="15" t="s">
        <v>1157</v>
      </c>
      <c r="E378" s="15" t="s">
        <v>1158</v>
      </c>
      <c r="F378" s="19" t="s">
        <v>678</v>
      </c>
      <c r="G378" s="18" t="s">
        <v>1159</v>
      </c>
      <c r="H378" s="15" t="s">
        <v>1160</v>
      </c>
      <c r="I378" s="17" t="s">
        <v>1161</v>
      </c>
      <c r="J378" s="22" t="s">
        <v>564</v>
      </c>
      <c r="K378" s="15">
        <v>468110188.72000003</v>
      </c>
      <c r="L378" s="15">
        <v>224855498</v>
      </c>
      <c r="M378" s="15">
        <v>0</v>
      </c>
      <c r="N378" s="15">
        <v>200018676.5</v>
      </c>
      <c r="O378" s="22" t="s">
        <v>55</v>
      </c>
      <c r="P378" s="17" t="s">
        <v>1162</v>
      </c>
      <c r="Q378" s="15" t="s">
        <v>1163</v>
      </c>
      <c r="R378" s="20">
        <v>43281</v>
      </c>
      <c r="S378" s="20">
        <v>43281</v>
      </c>
      <c r="T378" s="15" t="s">
        <v>1565</v>
      </c>
    </row>
    <row r="379" spans="1:20" s="16" customFormat="1" ht="39.75" customHeight="1" x14ac:dyDescent="0.2">
      <c r="A379" s="21">
        <v>2018</v>
      </c>
      <c r="B379" s="20">
        <v>43191</v>
      </c>
      <c r="C379" s="20">
        <v>43281</v>
      </c>
      <c r="D379" s="15" t="s">
        <v>1164</v>
      </c>
      <c r="E379" s="15" t="s">
        <v>1165</v>
      </c>
      <c r="F379" s="19" t="s">
        <v>678</v>
      </c>
      <c r="G379" s="18" t="s">
        <v>1159</v>
      </c>
      <c r="H379" s="15" t="s">
        <v>1166</v>
      </c>
      <c r="I379" s="17" t="s">
        <v>1161</v>
      </c>
      <c r="J379" s="22" t="s">
        <v>564</v>
      </c>
      <c r="K379" s="15">
        <v>466848962.36000001</v>
      </c>
      <c r="L379" s="15">
        <v>252248105</v>
      </c>
      <c r="M379" s="15">
        <v>0</v>
      </c>
      <c r="N379" s="15">
        <v>243030443.56999999</v>
      </c>
      <c r="O379" s="22" t="s">
        <v>55</v>
      </c>
      <c r="P379" s="17" t="s">
        <v>1162</v>
      </c>
      <c r="Q379" s="15" t="s">
        <v>1167</v>
      </c>
      <c r="R379" s="20">
        <v>43281</v>
      </c>
      <c r="S379" s="20">
        <v>43281</v>
      </c>
      <c r="T379" s="15" t="s">
        <v>1566</v>
      </c>
    </row>
    <row r="380" spans="1:20" s="16" customFormat="1" ht="39.75" customHeight="1" x14ac:dyDescent="0.2">
      <c r="A380" s="21">
        <v>2018</v>
      </c>
      <c r="B380" s="20">
        <v>43191</v>
      </c>
      <c r="C380" s="20">
        <v>43281</v>
      </c>
      <c r="D380" s="15" t="s">
        <v>1168</v>
      </c>
      <c r="E380" s="15" t="s">
        <v>1169</v>
      </c>
      <c r="F380" s="19" t="s">
        <v>678</v>
      </c>
      <c r="G380" s="18" t="s">
        <v>1159</v>
      </c>
      <c r="H380" s="15" t="s">
        <v>1170</v>
      </c>
      <c r="I380" s="17" t="s">
        <v>1161</v>
      </c>
      <c r="J380" s="22" t="s">
        <v>564</v>
      </c>
      <c r="K380" s="15">
        <v>67081440.359999999</v>
      </c>
      <c r="L380" s="15">
        <v>21560135</v>
      </c>
      <c r="M380" s="15">
        <v>0</v>
      </c>
      <c r="N380" s="15">
        <v>36269210.579999998</v>
      </c>
      <c r="O380" s="22" t="s">
        <v>54</v>
      </c>
      <c r="P380" s="17" t="s">
        <v>1162</v>
      </c>
      <c r="Q380" s="15" t="s">
        <v>1171</v>
      </c>
      <c r="R380" s="20">
        <v>43281</v>
      </c>
      <c r="S380" s="20">
        <v>43281</v>
      </c>
      <c r="T380" s="15" t="s">
        <v>1567</v>
      </c>
    </row>
    <row r="381" spans="1:20" s="16" customFormat="1" ht="39.75" customHeight="1" x14ac:dyDescent="0.2">
      <c r="A381" s="21">
        <v>2018</v>
      </c>
      <c r="B381" s="20">
        <v>43191</v>
      </c>
      <c r="C381" s="20">
        <v>43281</v>
      </c>
      <c r="D381" s="15" t="s">
        <v>1172</v>
      </c>
      <c r="E381" s="15" t="s">
        <v>1173</v>
      </c>
      <c r="F381" s="19" t="s">
        <v>678</v>
      </c>
      <c r="G381" s="18" t="s">
        <v>1159</v>
      </c>
      <c r="H381" s="15" t="s">
        <v>1174</v>
      </c>
      <c r="I381" s="17" t="s">
        <v>1161</v>
      </c>
      <c r="J381" s="22" t="s">
        <v>564</v>
      </c>
      <c r="K381" s="15">
        <v>167404944.47</v>
      </c>
      <c r="L381" s="15">
        <v>82507906</v>
      </c>
      <c r="M381" s="15">
        <v>0</v>
      </c>
      <c r="N381" s="15">
        <v>55261811.480000004</v>
      </c>
      <c r="O381" s="22" t="s">
        <v>55</v>
      </c>
      <c r="P381" s="17" t="s">
        <v>1162</v>
      </c>
      <c r="Q381" s="15" t="s">
        <v>1175</v>
      </c>
      <c r="R381" s="20">
        <v>43281</v>
      </c>
      <c r="S381" s="20">
        <v>43281</v>
      </c>
      <c r="T381" s="15" t="s">
        <v>1568</v>
      </c>
    </row>
    <row r="382" spans="1:20" s="16" customFormat="1" ht="39.75" customHeight="1" x14ac:dyDescent="0.2">
      <c r="A382" s="21">
        <v>2018</v>
      </c>
      <c r="B382" s="20">
        <v>43191</v>
      </c>
      <c r="C382" s="20">
        <v>43281</v>
      </c>
      <c r="D382" s="15" t="s">
        <v>1176</v>
      </c>
      <c r="E382" s="15" t="s">
        <v>1177</v>
      </c>
      <c r="F382" s="19" t="s">
        <v>678</v>
      </c>
      <c r="G382" s="18" t="s">
        <v>1159</v>
      </c>
      <c r="H382" s="15" t="s">
        <v>1178</v>
      </c>
      <c r="I382" s="17" t="s">
        <v>1161</v>
      </c>
      <c r="J382" s="22" t="s">
        <v>564</v>
      </c>
      <c r="K382" s="15">
        <v>1894748116.0799999</v>
      </c>
      <c r="L382" s="15">
        <v>810783622</v>
      </c>
      <c r="M382" s="15">
        <v>0</v>
      </c>
      <c r="N382" s="15">
        <v>814396417.43000007</v>
      </c>
      <c r="O382" s="22" t="s">
        <v>55</v>
      </c>
      <c r="P382" s="17" t="s">
        <v>1162</v>
      </c>
      <c r="Q382" s="15" t="s">
        <v>1179</v>
      </c>
      <c r="R382" s="20">
        <v>43281</v>
      </c>
      <c r="S382" s="20">
        <v>43281</v>
      </c>
      <c r="T382" s="15" t="s">
        <v>1571</v>
      </c>
    </row>
    <row r="383" spans="1:20" s="16" customFormat="1" ht="39.75" customHeight="1" x14ac:dyDescent="0.2">
      <c r="A383" s="21">
        <v>2018</v>
      </c>
      <c r="B383" s="20">
        <v>43191</v>
      </c>
      <c r="C383" s="20">
        <v>43281</v>
      </c>
      <c r="D383" s="15" t="s">
        <v>1176</v>
      </c>
      <c r="E383" s="15" t="s">
        <v>1180</v>
      </c>
      <c r="F383" s="19" t="s">
        <v>678</v>
      </c>
      <c r="G383" s="18" t="s">
        <v>1159</v>
      </c>
      <c r="H383" s="15" t="s">
        <v>1181</v>
      </c>
      <c r="I383" s="17" t="s">
        <v>1161</v>
      </c>
      <c r="J383" s="22" t="s">
        <v>564</v>
      </c>
      <c r="K383" s="15">
        <v>226631329.80000001</v>
      </c>
      <c r="L383" s="15">
        <v>125130500</v>
      </c>
      <c r="M383" s="15">
        <v>0</v>
      </c>
      <c r="N383" s="15">
        <v>106639682</v>
      </c>
      <c r="O383" s="22" t="s">
        <v>55</v>
      </c>
      <c r="P383" s="17" t="s">
        <v>1162</v>
      </c>
      <c r="Q383" s="15" t="s">
        <v>1182</v>
      </c>
      <c r="R383" s="20">
        <v>43281</v>
      </c>
      <c r="S383" s="20">
        <v>43281</v>
      </c>
      <c r="T383" s="15" t="s">
        <v>1572</v>
      </c>
    </row>
    <row r="384" spans="1:20" s="16" customFormat="1" ht="39.75" customHeight="1" x14ac:dyDescent="0.2">
      <c r="A384" s="21">
        <v>2018</v>
      </c>
      <c r="B384" s="20">
        <v>43191</v>
      </c>
      <c r="C384" s="20">
        <v>43281</v>
      </c>
      <c r="D384" s="15" t="s">
        <v>1176</v>
      </c>
      <c r="E384" s="15" t="s">
        <v>1183</v>
      </c>
      <c r="F384" s="19" t="s">
        <v>678</v>
      </c>
      <c r="G384" s="18" t="s">
        <v>1159</v>
      </c>
      <c r="H384" s="15" t="s">
        <v>1184</v>
      </c>
      <c r="I384" s="17" t="s">
        <v>1161</v>
      </c>
      <c r="J384" s="22" t="s">
        <v>564</v>
      </c>
      <c r="K384" s="15">
        <v>673138112.79999995</v>
      </c>
      <c r="L384" s="15">
        <v>363116665</v>
      </c>
      <c r="M384" s="15">
        <v>0</v>
      </c>
      <c r="N384" s="15">
        <v>365941129</v>
      </c>
      <c r="O384" s="22" t="s">
        <v>54</v>
      </c>
      <c r="P384" s="17" t="s">
        <v>1162</v>
      </c>
      <c r="Q384" s="15" t="s">
        <v>1185</v>
      </c>
      <c r="R384" s="20">
        <v>43281</v>
      </c>
      <c r="S384" s="20">
        <v>43281</v>
      </c>
      <c r="T384" s="15" t="s">
        <v>1572</v>
      </c>
    </row>
    <row r="385" spans="1:20" s="16" customFormat="1" ht="39.75" customHeight="1" x14ac:dyDescent="0.2">
      <c r="A385" s="21">
        <v>2018</v>
      </c>
      <c r="B385" s="20">
        <v>43191</v>
      </c>
      <c r="C385" s="20">
        <v>43281</v>
      </c>
      <c r="D385" s="15" t="s">
        <v>1157</v>
      </c>
      <c r="E385" s="15" t="s">
        <v>1186</v>
      </c>
      <c r="F385" s="19" t="s">
        <v>678</v>
      </c>
      <c r="G385" s="18" t="s">
        <v>1159</v>
      </c>
      <c r="H385" s="15" t="s">
        <v>1187</v>
      </c>
      <c r="I385" s="17" t="s">
        <v>1161</v>
      </c>
      <c r="J385" s="22" t="s">
        <v>564</v>
      </c>
      <c r="K385" s="15">
        <v>618405228.38</v>
      </c>
      <c r="L385" s="15">
        <v>551398321</v>
      </c>
      <c r="M385" s="15">
        <v>0</v>
      </c>
      <c r="N385" s="15">
        <v>567671355.35000002</v>
      </c>
      <c r="O385" s="22" t="s">
        <v>54</v>
      </c>
      <c r="P385" s="17" t="s">
        <v>1162</v>
      </c>
      <c r="Q385" s="15" t="s">
        <v>1188</v>
      </c>
      <c r="R385" s="20">
        <v>43281</v>
      </c>
      <c r="S385" s="20">
        <v>43281</v>
      </c>
      <c r="T385" s="15" t="s">
        <v>1569</v>
      </c>
    </row>
    <row r="386" spans="1:20" s="16" customFormat="1" ht="39.75" customHeight="1" x14ac:dyDescent="0.2">
      <c r="A386" s="21">
        <v>2018</v>
      </c>
      <c r="B386" s="20">
        <v>43191</v>
      </c>
      <c r="C386" s="20">
        <v>43281</v>
      </c>
      <c r="D386" s="15" t="s">
        <v>1157</v>
      </c>
      <c r="E386" s="15" t="s">
        <v>1189</v>
      </c>
      <c r="F386" s="19" t="s">
        <v>678</v>
      </c>
      <c r="G386" s="18" t="s">
        <v>1159</v>
      </c>
      <c r="H386" s="15" t="s">
        <v>1190</v>
      </c>
      <c r="I386" s="17" t="s">
        <v>1161</v>
      </c>
      <c r="J386" s="22" t="s">
        <v>564</v>
      </c>
      <c r="K386" s="15">
        <v>131772573.05</v>
      </c>
      <c r="L386" s="15">
        <v>62450616</v>
      </c>
      <c r="M386" s="15">
        <v>0</v>
      </c>
      <c r="N386" s="15">
        <v>63725824.510000005</v>
      </c>
      <c r="O386" s="22" t="s">
        <v>55</v>
      </c>
      <c r="P386" s="17" t="s">
        <v>1162</v>
      </c>
      <c r="Q386" s="15" t="s">
        <v>1191</v>
      </c>
      <c r="R386" s="20">
        <v>43281</v>
      </c>
      <c r="S386" s="20">
        <v>43281</v>
      </c>
      <c r="T386" s="15" t="s">
        <v>1570</v>
      </c>
    </row>
    <row r="387" spans="1:20" s="16" customFormat="1" ht="39.75" customHeight="1" x14ac:dyDescent="0.25">
      <c r="A387" s="21">
        <v>2018</v>
      </c>
      <c r="B387" s="20">
        <v>43191</v>
      </c>
      <c r="C387" s="20">
        <v>43281</v>
      </c>
      <c r="D387" s="15" t="s">
        <v>1623</v>
      </c>
      <c r="E387" s="15" t="s">
        <v>1257</v>
      </c>
      <c r="F387" s="5" t="s">
        <v>96</v>
      </c>
      <c r="G387" s="18" t="s">
        <v>1629</v>
      </c>
      <c r="H387" s="15" t="s">
        <v>1630</v>
      </c>
      <c r="I387" s="17" t="s">
        <v>1393</v>
      </c>
      <c r="J387" s="22" t="s">
        <v>564</v>
      </c>
      <c r="K387" s="15">
        <v>0</v>
      </c>
      <c r="L387" s="15">
        <v>36</v>
      </c>
      <c r="M387" s="15">
        <v>0</v>
      </c>
      <c r="N387" s="15">
        <v>22</v>
      </c>
      <c r="O387" s="22" t="s">
        <v>54</v>
      </c>
      <c r="P387" s="17" t="s">
        <v>585</v>
      </c>
      <c r="Q387" s="15" t="s">
        <v>1481</v>
      </c>
      <c r="R387" s="20">
        <v>43281</v>
      </c>
      <c r="S387" s="20">
        <v>43281</v>
      </c>
      <c r="T387" s="15" t="s">
        <v>1631</v>
      </c>
    </row>
    <row r="388" spans="1:20" s="16" customFormat="1" ht="39.75" customHeight="1" x14ac:dyDescent="0.25">
      <c r="A388" s="21">
        <v>2018</v>
      </c>
      <c r="B388" s="20">
        <v>43191</v>
      </c>
      <c r="C388" s="20">
        <v>43281</v>
      </c>
      <c r="D388" s="15" t="s">
        <v>1623</v>
      </c>
      <c r="E388" s="15" t="s">
        <v>1257</v>
      </c>
      <c r="F388" s="5" t="s">
        <v>96</v>
      </c>
      <c r="G388" s="18" t="s">
        <v>1629</v>
      </c>
      <c r="H388" s="15" t="s">
        <v>1630</v>
      </c>
      <c r="I388" s="17" t="s">
        <v>1392</v>
      </c>
      <c r="J388" s="22" t="s">
        <v>564</v>
      </c>
      <c r="K388" s="15">
        <v>0</v>
      </c>
      <c r="L388" s="15">
        <v>10000</v>
      </c>
      <c r="M388" s="15">
        <v>0</v>
      </c>
      <c r="N388" s="15">
        <v>7945</v>
      </c>
      <c r="O388" s="22" t="s">
        <v>54</v>
      </c>
      <c r="P388" s="17" t="s">
        <v>585</v>
      </c>
      <c r="Q388" s="15" t="s">
        <v>1481</v>
      </c>
      <c r="R388" s="20">
        <v>43281</v>
      </c>
      <c r="S388" s="20">
        <v>43281</v>
      </c>
      <c r="T388" s="15" t="s">
        <v>1631</v>
      </c>
    </row>
    <row r="389" spans="1:20" s="16" customFormat="1" ht="39.75" customHeight="1" x14ac:dyDescent="0.25">
      <c r="A389" s="21">
        <v>2018</v>
      </c>
      <c r="B389" s="20">
        <v>43191</v>
      </c>
      <c r="C389" s="20">
        <v>43281</v>
      </c>
      <c r="D389" s="15" t="s">
        <v>1623</v>
      </c>
      <c r="E389" s="15" t="s">
        <v>1258</v>
      </c>
      <c r="F389" s="5" t="s">
        <v>96</v>
      </c>
      <c r="G389" s="18" t="s">
        <v>1259</v>
      </c>
      <c r="H389" s="15" t="s">
        <v>1632</v>
      </c>
      <c r="I389" s="17" t="s">
        <v>1394</v>
      </c>
      <c r="J389" s="22" t="s">
        <v>564</v>
      </c>
      <c r="K389" s="15">
        <v>0</v>
      </c>
      <c r="L389" s="15">
        <v>12000</v>
      </c>
      <c r="M389" s="15">
        <v>0</v>
      </c>
      <c r="N389" s="15">
        <v>9500</v>
      </c>
      <c r="O389" s="22" t="s">
        <v>54</v>
      </c>
      <c r="P389" s="17" t="s">
        <v>585</v>
      </c>
      <c r="Q389" s="15" t="s">
        <v>1261</v>
      </c>
      <c r="R389" s="20">
        <v>43281</v>
      </c>
      <c r="S389" s="20">
        <v>43281</v>
      </c>
      <c r="T389" s="15" t="s">
        <v>1262</v>
      </c>
    </row>
    <row r="390" spans="1:20" s="16" customFormat="1" ht="39.75" customHeight="1" x14ac:dyDescent="0.25">
      <c r="A390" s="21">
        <v>2018</v>
      </c>
      <c r="B390" s="20">
        <v>43191</v>
      </c>
      <c r="C390" s="20">
        <v>43281</v>
      </c>
      <c r="D390" s="15" t="s">
        <v>1311</v>
      </c>
      <c r="E390" s="15" t="s">
        <v>1312</v>
      </c>
      <c r="F390" s="5" t="s">
        <v>96</v>
      </c>
      <c r="G390" s="15" t="s">
        <v>1313</v>
      </c>
      <c r="H390" s="15" t="s">
        <v>1314</v>
      </c>
      <c r="I390" s="17" t="s">
        <v>1395</v>
      </c>
      <c r="J390" s="22" t="s">
        <v>564</v>
      </c>
      <c r="K390" s="15">
        <v>0</v>
      </c>
      <c r="L390" s="15">
        <v>35</v>
      </c>
      <c r="M390" s="15">
        <v>35</v>
      </c>
      <c r="N390" s="15">
        <v>19</v>
      </c>
      <c r="O390" s="22" t="s">
        <v>54</v>
      </c>
      <c r="P390" s="17" t="s">
        <v>1490</v>
      </c>
      <c r="Q390" s="15" t="s">
        <v>1389</v>
      </c>
      <c r="R390" s="20">
        <v>43281</v>
      </c>
      <c r="S390" s="20">
        <v>43281</v>
      </c>
      <c r="T390" s="15"/>
    </row>
    <row r="391" spans="1:20" s="16" customFormat="1" ht="39.75" customHeight="1" x14ac:dyDescent="0.25">
      <c r="A391" s="21">
        <v>2018</v>
      </c>
      <c r="B391" s="20">
        <v>43191</v>
      </c>
      <c r="C391" s="20">
        <v>43281</v>
      </c>
      <c r="D391" s="15" t="s">
        <v>1315</v>
      </c>
      <c r="E391" s="15" t="s">
        <v>1316</v>
      </c>
      <c r="F391" s="5" t="s">
        <v>96</v>
      </c>
      <c r="G391" s="15" t="s">
        <v>1317</v>
      </c>
      <c r="H391" s="15" t="s">
        <v>1318</v>
      </c>
      <c r="I391" s="17" t="s">
        <v>146</v>
      </c>
      <c r="J391" s="22" t="s">
        <v>564</v>
      </c>
      <c r="K391" s="15">
        <v>0</v>
      </c>
      <c r="L391" s="15">
        <v>50</v>
      </c>
      <c r="M391" s="15">
        <v>50</v>
      </c>
      <c r="N391" s="15">
        <v>30</v>
      </c>
      <c r="O391" s="22" t="s">
        <v>54</v>
      </c>
      <c r="P391" s="17" t="s">
        <v>1490</v>
      </c>
      <c r="Q391" s="15" t="s">
        <v>1389</v>
      </c>
      <c r="R391" s="20">
        <v>43281</v>
      </c>
      <c r="S391" s="20">
        <v>43281</v>
      </c>
      <c r="T391" s="15"/>
    </row>
    <row r="392" spans="1:20" s="16" customFormat="1" ht="39.75" customHeight="1" x14ac:dyDescent="0.25">
      <c r="A392" s="21">
        <v>2018</v>
      </c>
      <c r="B392" s="20">
        <v>43191</v>
      </c>
      <c r="C392" s="20">
        <v>43281</v>
      </c>
      <c r="D392" s="15" t="s">
        <v>1319</v>
      </c>
      <c r="E392" s="15" t="s">
        <v>1320</v>
      </c>
      <c r="F392" s="5" t="s">
        <v>96</v>
      </c>
      <c r="G392" s="15" t="s">
        <v>1321</v>
      </c>
      <c r="H392" s="15" t="s">
        <v>1322</v>
      </c>
      <c r="I392" s="17"/>
      <c r="J392" s="22" t="s">
        <v>564</v>
      </c>
      <c r="K392" s="15">
        <v>0</v>
      </c>
      <c r="L392" s="15">
        <v>46</v>
      </c>
      <c r="M392" s="15">
        <v>46</v>
      </c>
      <c r="N392" s="15">
        <v>30</v>
      </c>
      <c r="O392" s="22" t="s">
        <v>54</v>
      </c>
      <c r="P392" s="17" t="s">
        <v>1490</v>
      </c>
      <c r="Q392" s="15" t="s">
        <v>1389</v>
      </c>
      <c r="R392" s="20">
        <v>43281</v>
      </c>
      <c r="S392" s="20">
        <v>43281</v>
      </c>
      <c r="T392" s="15"/>
    </row>
    <row r="393" spans="1:20" s="82" customFormat="1" ht="39.75" customHeight="1" x14ac:dyDescent="0.25">
      <c r="A393" s="73">
        <v>2018</v>
      </c>
      <c r="B393" s="20">
        <v>43191</v>
      </c>
      <c r="C393" s="20">
        <v>43281</v>
      </c>
      <c r="D393" s="72" t="s">
        <v>1319</v>
      </c>
      <c r="E393" s="72" t="s">
        <v>1323</v>
      </c>
      <c r="F393" s="5" t="s">
        <v>96</v>
      </c>
      <c r="G393" s="72" t="s">
        <v>1324</v>
      </c>
      <c r="H393" s="72" t="s">
        <v>1323</v>
      </c>
      <c r="I393" s="70"/>
      <c r="J393" s="80" t="s">
        <v>564</v>
      </c>
      <c r="K393" s="15">
        <v>0</v>
      </c>
      <c r="L393" s="78">
        <v>5</v>
      </c>
      <c r="M393" s="70">
        <v>5</v>
      </c>
      <c r="N393" s="71">
        <v>3</v>
      </c>
      <c r="O393" s="73"/>
      <c r="P393" s="70" t="s">
        <v>1490</v>
      </c>
      <c r="Q393" s="70" t="s">
        <v>1389</v>
      </c>
      <c r="R393" s="20">
        <v>43281</v>
      </c>
      <c r="S393" s="20">
        <v>43281</v>
      </c>
      <c r="T393" s="81"/>
    </row>
    <row r="394" spans="1:20" s="82" customFormat="1" ht="39.75" customHeight="1" x14ac:dyDescent="0.25">
      <c r="A394" s="73">
        <v>2018</v>
      </c>
      <c r="B394" s="20">
        <v>43191</v>
      </c>
      <c r="C394" s="20">
        <v>43281</v>
      </c>
      <c r="D394" s="72" t="s">
        <v>1319</v>
      </c>
      <c r="E394" s="72" t="s">
        <v>1500</v>
      </c>
      <c r="F394" s="5" t="s">
        <v>96</v>
      </c>
      <c r="G394" s="72" t="s">
        <v>1326</v>
      </c>
      <c r="H394" s="72" t="s">
        <v>1325</v>
      </c>
      <c r="I394" s="70" t="s">
        <v>327</v>
      </c>
      <c r="J394" s="80" t="s">
        <v>564</v>
      </c>
      <c r="K394" s="15">
        <v>0</v>
      </c>
      <c r="L394" s="78">
        <v>30</v>
      </c>
      <c r="M394" s="70">
        <v>30</v>
      </c>
      <c r="N394" s="71">
        <v>20</v>
      </c>
      <c r="O394" s="22" t="s">
        <v>54</v>
      </c>
      <c r="P394" s="70" t="s">
        <v>1490</v>
      </c>
      <c r="Q394" s="70" t="s">
        <v>1389</v>
      </c>
      <c r="R394" s="20">
        <v>43281</v>
      </c>
      <c r="S394" s="20">
        <v>43281</v>
      </c>
      <c r="T394" s="81"/>
    </row>
    <row r="395" spans="1:20" s="82" customFormat="1" ht="39.75" customHeight="1" x14ac:dyDescent="0.25">
      <c r="A395" s="73">
        <v>2018</v>
      </c>
      <c r="B395" s="20">
        <v>43191</v>
      </c>
      <c r="C395" s="20">
        <v>43281</v>
      </c>
      <c r="D395" s="72" t="s">
        <v>1319</v>
      </c>
      <c r="E395" s="72" t="s">
        <v>1494</v>
      </c>
      <c r="F395" s="5" t="s">
        <v>96</v>
      </c>
      <c r="G395" s="72" t="s">
        <v>1328</v>
      </c>
      <c r="H395" s="72" t="s">
        <v>1494</v>
      </c>
      <c r="I395" s="70" t="s">
        <v>415</v>
      </c>
      <c r="J395" s="80" t="s">
        <v>564</v>
      </c>
      <c r="K395" s="15">
        <v>0</v>
      </c>
      <c r="L395" s="78">
        <v>150</v>
      </c>
      <c r="M395" s="70">
        <v>150</v>
      </c>
      <c r="N395" s="71">
        <v>80</v>
      </c>
      <c r="O395" s="22" t="s">
        <v>54</v>
      </c>
      <c r="P395" s="70" t="s">
        <v>1490</v>
      </c>
      <c r="Q395" s="70" t="s">
        <v>1389</v>
      </c>
      <c r="R395" s="20">
        <v>43281</v>
      </c>
      <c r="S395" s="20">
        <v>43281</v>
      </c>
      <c r="T395" s="81"/>
    </row>
    <row r="396" spans="1:20" s="82" customFormat="1" ht="39.75" customHeight="1" x14ac:dyDescent="0.25">
      <c r="A396" s="73">
        <v>2018</v>
      </c>
      <c r="B396" s="20">
        <v>43191</v>
      </c>
      <c r="C396" s="20">
        <v>43281</v>
      </c>
      <c r="D396" s="72" t="s">
        <v>1319</v>
      </c>
      <c r="E396" s="72" t="s">
        <v>1495</v>
      </c>
      <c r="F396" s="5" t="s">
        <v>96</v>
      </c>
      <c r="G396" s="72" t="s">
        <v>1329</v>
      </c>
      <c r="H396" s="72" t="s">
        <v>1495</v>
      </c>
      <c r="I396" s="70" t="s">
        <v>232</v>
      </c>
      <c r="J396" s="80" t="s">
        <v>564</v>
      </c>
      <c r="K396" s="15">
        <v>0</v>
      </c>
      <c r="L396" s="78">
        <v>9000</v>
      </c>
      <c r="M396" s="70">
        <v>9000</v>
      </c>
      <c r="N396" s="71">
        <v>5700</v>
      </c>
      <c r="O396" s="22" t="s">
        <v>54</v>
      </c>
      <c r="P396" s="70" t="s">
        <v>1490</v>
      </c>
      <c r="Q396" s="70" t="s">
        <v>1389</v>
      </c>
      <c r="R396" s="20">
        <v>43281</v>
      </c>
      <c r="S396" s="20">
        <v>43281</v>
      </c>
      <c r="T396" s="81"/>
    </row>
    <row r="397" spans="1:20" s="82" customFormat="1" ht="39.75" customHeight="1" x14ac:dyDescent="0.25">
      <c r="A397" s="73">
        <v>2018</v>
      </c>
      <c r="B397" s="20">
        <v>43191</v>
      </c>
      <c r="C397" s="20">
        <v>43281</v>
      </c>
      <c r="D397" s="72" t="s">
        <v>1319</v>
      </c>
      <c r="E397" s="72" t="s">
        <v>1496</v>
      </c>
      <c r="F397" s="5" t="s">
        <v>96</v>
      </c>
      <c r="G397" s="72" t="s">
        <v>1330</v>
      </c>
      <c r="H397" s="72" t="s">
        <v>1331</v>
      </c>
      <c r="I397" s="70" t="s">
        <v>1396</v>
      </c>
      <c r="J397" s="80" t="s">
        <v>564</v>
      </c>
      <c r="K397" s="15">
        <v>0</v>
      </c>
      <c r="L397" s="78">
        <v>20</v>
      </c>
      <c r="M397" s="70">
        <v>20</v>
      </c>
      <c r="N397" s="71">
        <v>12</v>
      </c>
      <c r="O397" s="22" t="s">
        <v>54</v>
      </c>
      <c r="P397" s="70" t="s">
        <v>1490</v>
      </c>
      <c r="Q397" s="70" t="s">
        <v>1389</v>
      </c>
      <c r="R397" s="20">
        <v>43281</v>
      </c>
      <c r="S397" s="20">
        <v>43281</v>
      </c>
      <c r="T397" s="81"/>
    </row>
    <row r="398" spans="1:20" s="82" customFormat="1" ht="39.75" customHeight="1" x14ac:dyDescent="0.25">
      <c r="A398" s="73">
        <v>2018</v>
      </c>
      <c r="B398" s="20">
        <v>43191</v>
      </c>
      <c r="C398" s="20">
        <v>43281</v>
      </c>
      <c r="D398" s="72" t="s">
        <v>1319</v>
      </c>
      <c r="E398" s="72" t="s">
        <v>1332</v>
      </c>
      <c r="F398" s="5" t="s">
        <v>96</v>
      </c>
      <c r="G398" s="72" t="s">
        <v>1330</v>
      </c>
      <c r="H398" s="72" t="s">
        <v>1333</v>
      </c>
      <c r="I398" s="70" t="s">
        <v>1397</v>
      </c>
      <c r="J398" s="80" t="s">
        <v>564</v>
      </c>
      <c r="K398" s="15">
        <v>0</v>
      </c>
      <c r="L398" s="78">
        <v>20</v>
      </c>
      <c r="M398" s="70">
        <v>20</v>
      </c>
      <c r="N398" s="71">
        <v>11</v>
      </c>
      <c r="O398" s="22" t="s">
        <v>54</v>
      </c>
      <c r="P398" s="70" t="s">
        <v>1490</v>
      </c>
      <c r="Q398" s="70" t="s">
        <v>1389</v>
      </c>
      <c r="R398" s="20">
        <v>43281</v>
      </c>
      <c r="S398" s="20">
        <v>43281</v>
      </c>
      <c r="T398" s="81"/>
    </row>
    <row r="399" spans="1:20" s="82" customFormat="1" ht="39.75" customHeight="1" x14ac:dyDescent="0.25">
      <c r="A399" s="73">
        <v>2018</v>
      </c>
      <c r="B399" s="20">
        <v>43191</v>
      </c>
      <c r="C399" s="20">
        <v>43281</v>
      </c>
      <c r="D399" s="72" t="s">
        <v>1319</v>
      </c>
      <c r="E399" s="72" t="s">
        <v>1497</v>
      </c>
      <c r="F399" s="5" t="s">
        <v>96</v>
      </c>
      <c r="G399" s="72" t="s">
        <v>1330</v>
      </c>
      <c r="H399" s="72" t="s">
        <v>1497</v>
      </c>
      <c r="I399" s="70"/>
      <c r="J399" s="80" t="s">
        <v>564</v>
      </c>
      <c r="K399" s="15">
        <v>0</v>
      </c>
      <c r="L399" s="78">
        <v>4000</v>
      </c>
      <c r="M399" s="70">
        <v>4000</v>
      </c>
      <c r="N399" s="71">
        <v>2663</v>
      </c>
      <c r="O399" s="22" t="s">
        <v>54</v>
      </c>
      <c r="P399" s="70" t="s">
        <v>1490</v>
      </c>
      <c r="Q399" s="70" t="s">
        <v>1389</v>
      </c>
      <c r="R399" s="20">
        <v>43281</v>
      </c>
      <c r="S399" s="20">
        <v>43281</v>
      </c>
      <c r="T399" s="81"/>
    </row>
    <row r="400" spans="1:20" s="82" customFormat="1" ht="39.75" customHeight="1" x14ac:dyDescent="0.25">
      <c r="A400" s="73">
        <v>2018</v>
      </c>
      <c r="B400" s="20">
        <v>43191</v>
      </c>
      <c r="C400" s="20">
        <v>43281</v>
      </c>
      <c r="D400" s="72" t="s">
        <v>1319</v>
      </c>
      <c r="E400" s="72" t="s">
        <v>1334</v>
      </c>
      <c r="F400" s="5" t="s">
        <v>96</v>
      </c>
      <c r="G400" s="72" t="s">
        <v>1335</v>
      </c>
      <c r="H400" s="72" t="s">
        <v>1336</v>
      </c>
      <c r="I400" s="70"/>
      <c r="J400" s="80" t="s">
        <v>564</v>
      </c>
      <c r="K400" s="15">
        <v>0</v>
      </c>
      <c r="L400" s="78">
        <v>1</v>
      </c>
      <c r="M400" s="70">
        <v>1</v>
      </c>
      <c r="N400" s="71">
        <v>1</v>
      </c>
      <c r="O400" s="22" t="s">
        <v>54</v>
      </c>
      <c r="P400" s="70" t="s">
        <v>1490</v>
      </c>
      <c r="Q400" s="70" t="s">
        <v>1389</v>
      </c>
      <c r="R400" s="20">
        <v>43281</v>
      </c>
      <c r="S400" s="20">
        <v>43281</v>
      </c>
      <c r="T400" s="81"/>
    </row>
    <row r="401" spans="1:20" s="82" customFormat="1" ht="39.75" customHeight="1" x14ac:dyDescent="0.25">
      <c r="A401" s="73">
        <v>2018</v>
      </c>
      <c r="B401" s="20">
        <v>43191</v>
      </c>
      <c r="C401" s="20">
        <v>43281</v>
      </c>
      <c r="D401" s="72" t="s">
        <v>1337</v>
      </c>
      <c r="E401" s="72" t="s">
        <v>1338</v>
      </c>
      <c r="F401" s="5" t="s">
        <v>96</v>
      </c>
      <c r="G401" s="72" t="s">
        <v>1339</v>
      </c>
      <c r="H401" s="72" t="s">
        <v>1340</v>
      </c>
      <c r="I401" s="70" t="s">
        <v>1398</v>
      </c>
      <c r="J401" s="80" t="s">
        <v>564</v>
      </c>
      <c r="K401" s="15">
        <v>0</v>
      </c>
      <c r="L401" s="78">
        <v>12000</v>
      </c>
      <c r="M401" s="70">
        <v>12000</v>
      </c>
      <c r="N401" s="71">
        <v>6384</v>
      </c>
      <c r="O401" s="22" t="s">
        <v>54</v>
      </c>
      <c r="P401" s="70" t="s">
        <v>1490</v>
      </c>
      <c r="Q401" s="70" t="s">
        <v>1389</v>
      </c>
      <c r="R401" s="20">
        <v>43281</v>
      </c>
      <c r="S401" s="20">
        <v>43281</v>
      </c>
      <c r="T401" s="81"/>
    </row>
    <row r="402" spans="1:20" s="82" customFormat="1" ht="39.75" customHeight="1" x14ac:dyDescent="0.25">
      <c r="A402" s="73">
        <v>2018</v>
      </c>
      <c r="B402" s="20">
        <v>43191</v>
      </c>
      <c r="C402" s="20">
        <v>43281</v>
      </c>
      <c r="D402" s="72" t="s">
        <v>1337</v>
      </c>
      <c r="E402" s="72" t="s">
        <v>1341</v>
      </c>
      <c r="F402" s="5" t="s">
        <v>96</v>
      </c>
      <c r="G402" s="72" t="s">
        <v>1342</v>
      </c>
      <c r="H402" s="72" t="s">
        <v>1341</v>
      </c>
      <c r="I402" s="70"/>
      <c r="J402" s="80" t="s">
        <v>564</v>
      </c>
      <c r="K402" s="15">
        <v>0</v>
      </c>
      <c r="L402" s="78">
        <v>40000</v>
      </c>
      <c r="M402" s="70">
        <v>40000</v>
      </c>
      <c r="N402" s="71">
        <v>25490</v>
      </c>
      <c r="O402" s="22" t="s">
        <v>54</v>
      </c>
      <c r="P402" s="70" t="s">
        <v>1490</v>
      </c>
      <c r="Q402" s="70" t="s">
        <v>1389</v>
      </c>
      <c r="R402" s="20">
        <v>43281</v>
      </c>
      <c r="S402" s="20">
        <v>43281</v>
      </c>
      <c r="T402" s="81"/>
    </row>
    <row r="403" spans="1:20" s="82" customFormat="1" ht="39.75" customHeight="1" x14ac:dyDescent="0.25">
      <c r="A403" s="73">
        <v>2018</v>
      </c>
      <c r="B403" s="20">
        <v>43191</v>
      </c>
      <c r="C403" s="20">
        <v>43281</v>
      </c>
      <c r="D403" s="72" t="s">
        <v>1337</v>
      </c>
      <c r="E403" s="72" t="s">
        <v>1343</v>
      </c>
      <c r="F403" s="5" t="s">
        <v>96</v>
      </c>
      <c r="G403" s="72" t="s">
        <v>1344</v>
      </c>
      <c r="H403" s="72" t="s">
        <v>1345</v>
      </c>
      <c r="I403" s="70" t="s">
        <v>575</v>
      </c>
      <c r="J403" s="80" t="s">
        <v>564</v>
      </c>
      <c r="K403" s="15">
        <v>0</v>
      </c>
      <c r="L403" s="78">
        <v>300</v>
      </c>
      <c r="M403" s="70">
        <v>300</v>
      </c>
      <c r="N403" s="71">
        <v>152</v>
      </c>
      <c r="O403" s="22" t="s">
        <v>54</v>
      </c>
      <c r="P403" s="70" t="s">
        <v>1490</v>
      </c>
      <c r="Q403" s="70" t="s">
        <v>1389</v>
      </c>
      <c r="R403" s="20">
        <v>43281</v>
      </c>
      <c r="S403" s="20">
        <v>43281</v>
      </c>
      <c r="T403" s="81"/>
    </row>
    <row r="404" spans="1:20" s="82" customFormat="1" ht="39.75" customHeight="1" x14ac:dyDescent="0.25">
      <c r="A404" s="73">
        <v>2018</v>
      </c>
      <c r="B404" s="20">
        <v>43191</v>
      </c>
      <c r="C404" s="20">
        <v>43281</v>
      </c>
      <c r="D404" s="72" t="s">
        <v>1346</v>
      </c>
      <c r="E404" s="72" t="s">
        <v>1498</v>
      </c>
      <c r="F404" s="5" t="s">
        <v>96</v>
      </c>
      <c r="G404" s="72" t="s">
        <v>1347</v>
      </c>
      <c r="H404" s="72" t="s">
        <v>1348</v>
      </c>
      <c r="I404" s="70" t="s">
        <v>316</v>
      </c>
      <c r="J404" s="80" t="s">
        <v>564</v>
      </c>
      <c r="K404" s="15">
        <v>0</v>
      </c>
      <c r="L404" s="78">
        <v>120</v>
      </c>
      <c r="M404" s="70">
        <v>120</v>
      </c>
      <c r="N404" s="71">
        <v>68</v>
      </c>
      <c r="O404" s="22" t="s">
        <v>54</v>
      </c>
      <c r="P404" s="70" t="s">
        <v>1490</v>
      </c>
      <c r="Q404" s="70" t="s">
        <v>1389</v>
      </c>
      <c r="R404" s="20">
        <v>43281</v>
      </c>
      <c r="S404" s="20">
        <v>43281</v>
      </c>
      <c r="T404" s="81"/>
    </row>
    <row r="405" spans="1:20" s="82" customFormat="1" ht="39.75" customHeight="1" x14ac:dyDescent="0.25">
      <c r="A405" s="73">
        <v>2018</v>
      </c>
      <c r="B405" s="20">
        <v>43191</v>
      </c>
      <c r="C405" s="20">
        <v>43281</v>
      </c>
      <c r="D405" s="72" t="s">
        <v>1349</v>
      </c>
      <c r="E405" s="72" t="s">
        <v>1499</v>
      </c>
      <c r="F405" s="5" t="s">
        <v>96</v>
      </c>
      <c r="G405" s="72" t="s">
        <v>1350</v>
      </c>
      <c r="H405" s="72" t="s">
        <v>1351</v>
      </c>
      <c r="I405" s="70" t="s">
        <v>974</v>
      </c>
      <c r="J405" s="80" t="s">
        <v>564</v>
      </c>
      <c r="K405" s="15">
        <v>0</v>
      </c>
      <c r="L405" s="78">
        <v>30</v>
      </c>
      <c r="M405" s="70">
        <v>30</v>
      </c>
      <c r="N405" s="71">
        <v>18</v>
      </c>
      <c r="O405" s="22" t="s">
        <v>54</v>
      </c>
      <c r="P405" s="70" t="s">
        <v>1490</v>
      </c>
      <c r="Q405" s="70" t="s">
        <v>1389</v>
      </c>
      <c r="R405" s="20">
        <v>43281</v>
      </c>
      <c r="S405" s="20">
        <v>43281</v>
      </c>
      <c r="T405" s="81"/>
    </row>
    <row r="406" spans="1:20" s="82" customFormat="1" ht="39.75" customHeight="1" x14ac:dyDescent="0.25">
      <c r="A406" s="73">
        <v>2018</v>
      </c>
      <c r="B406" s="20">
        <v>43191</v>
      </c>
      <c r="C406" s="20">
        <v>43281</v>
      </c>
      <c r="D406" s="72" t="s">
        <v>1352</v>
      </c>
      <c r="E406" s="72" t="s">
        <v>1353</v>
      </c>
      <c r="F406" s="5" t="s">
        <v>96</v>
      </c>
      <c r="G406" s="72" t="s">
        <v>1354</v>
      </c>
      <c r="H406" s="72" t="s">
        <v>1353</v>
      </c>
      <c r="I406" s="70" t="s">
        <v>479</v>
      </c>
      <c r="J406" s="80" t="s">
        <v>564</v>
      </c>
      <c r="K406" s="15">
        <v>0</v>
      </c>
      <c r="L406" s="78">
        <v>20</v>
      </c>
      <c r="M406" s="70">
        <v>20</v>
      </c>
      <c r="N406" s="71">
        <v>12</v>
      </c>
      <c r="O406" s="22" t="s">
        <v>54</v>
      </c>
      <c r="P406" s="70" t="s">
        <v>1490</v>
      </c>
      <c r="Q406" s="70" t="s">
        <v>1389</v>
      </c>
      <c r="R406" s="20">
        <v>43281</v>
      </c>
      <c r="S406" s="20">
        <v>43281</v>
      </c>
      <c r="T406" s="81"/>
    </row>
    <row r="407" spans="1:20" s="82" customFormat="1" ht="39.75" customHeight="1" x14ac:dyDescent="0.25">
      <c r="A407" s="73">
        <v>2018</v>
      </c>
      <c r="B407" s="20">
        <v>43191</v>
      </c>
      <c r="C407" s="20">
        <v>43281</v>
      </c>
      <c r="D407" s="72" t="s">
        <v>1355</v>
      </c>
      <c r="E407" s="72" t="s">
        <v>1356</v>
      </c>
      <c r="F407" s="5" t="s">
        <v>96</v>
      </c>
      <c r="G407" s="72" t="s">
        <v>1357</v>
      </c>
      <c r="H407" s="72" t="s">
        <v>1358</v>
      </c>
      <c r="I407" s="70" t="s">
        <v>575</v>
      </c>
      <c r="J407" s="80" t="s">
        <v>564</v>
      </c>
      <c r="K407" s="15">
        <v>0</v>
      </c>
      <c r="L407" s="78">
        <v>4800</v>
      </c>
      <c r="M407" s="70">
        <v>4800</v>
      </c>
      <c r="N407" s="71">
        <v>2637</v>
      </c>
      <c r="O407" s="22" t="s">
        <v>54</v>
      </c>
      <c r="P407" s="70" t="s">
        <v>1490</v>
      </c>
      <c r="Q407" s="70" t="s">
        <v>1389</v>
      </c>
      <c r="R407" s="20">
        <v>43281</v>
      </c>
      <c r="S407" s="20">
        <v>43281</v>
      </c>
      <c r="T407" s="81"/>
    </row>
    <row r="408" spans="1:20" s="82" customFormat="1" ht="39.75" customHeight="1" x14ac:dyDescent="0.25">
      <c r="A408" s="73">
        <v>2018</v>
      </c>
      <c r="B408" s="20">
        <v>43191</v>
      </c>
      <c r="C408" s="20">
        <v>43281</v>
      </c>
      <c r="D408" s="72" t="s">
        <v>1359</v>
      </c>
      <c r="E408" s="72" t="s">
        <v>1494</v>
      </c>
      <c r="F408" s="5" t="s">
        <v>96</v>
      </c>
      <c r="G408" s="72" t="s">
        <v>1360</v>
      </c>
      <c r="H408" s="72" t="s">
        <v>1327</v>
      </c>
      <c r="I408" s="70"/>
      <c r="J408" s="80" t="s">
        <v>564</v>
      </c>
      <c r="K408" s="15">
        <v>0</v>
      </c>
      <c r="L408" s="78">
        <v>15</v>
      </c>
      <c r="M408" s="70">
        <v>15</v>
      </c>
      <c r="N408" s="71">
        <v>9</v>
      </c>
      <c r="O408" s="22" t="s">
        <v>54</v>
      </c>
      <c r="P408" s="70" t="s">
        <v>1490</v>
      </c>
      <c r="Q408" s="70" t="s">
        <v>1389</v>
      </c>
      <c r="R408" s="20">
        <v>43281</v>
      </c>
      <c r="S408" s="20">
        <v>43281</v>
      </c>
      <c r="T408" s="81"/>
    </row>
    <row r="409" spans="1:20" s="82" customFormat="1" ht="39.75" customHeight="1" x14ac:dyDescent="0.25">
      <c r="A409" s="73">
        <v>2018</v>
      </c>
      <c r="B409" s="20">
        <v>43191</v>
      </c>
      <c r="C409" s="20">
        <v>43281</v>
      </c>
      <c r="D409" s="72" t="s">
        <v>1361</v>
      </c>
      <c r="E409" s="72" t="s">
        <v>1362</v>
      </c>
      <c r="F409" s="5" t="s">
        <v>96</v>
      </c>
      <c r="G409" s="72" t="s">
        <v>1363</v>
      </c>
      <c r="H409" s="72" t="s">
        <v>1364</v>
      </c>
      <c r="I409" s="70" t="s">
        <v>1778</v>
      </c>
      <c r="J409" s="80" t="s">
        <v>564</v>
      </c>
      <c r="K409" s="15">
        <v>0</v>
      </c>
      <c r="L409" s="78">
        <v>50</v>
      </c>
      <c r="M409" s="70">
        <v>50</v>
      </c>
      <c r="N409" s="71">
        <v>27</v>
      </c>
      <c r="O409" s="22" t="s">
        <v>54</v>
      </c>
      <c r="P409" s="70" t="s">
        <v>1490</v>
      </c>
      <c r="Q409" s="70" t="s">
        <v>1389</v>
      </c>
      <c r="R409" s="20">
        <v>43281</v>
      </c>
      <c r="S409" s="20">
        <v>43281</v>
      </c>
      <c r="T409" s="81"/>
    </row>
    <row r="410" spans="1:20" s="82" customFormat="1" ht="39.75" customHeight="1" x14ac:dyDescent="0.25">
      <c r="A410" s="73">
        <v>2018</v>
      </c>
      <c r="B410" s="20">
        <v>43191</v>
      </c>
      <c r="C410" s="20">
        <v>43281</v>
      </c>
      <c r="D410" s="72" t="s">
        <v>1779</v>
      </c>
      <c r="E410" s="72" t="s">
        <v>1780</v>
      </c>
      <c r="F410" s="70" t="s">
        <v>691</v>
      </c>
      <c r="G410" s="72" t="s">
        <v>1781</v>
      </c>
      <c r="H410" s="72" t="s">
        <v>1365</v>
      </c>
      <c r="I410" s="70" t="s">
        <v>1384</v>
      </c>
      <c r="J410" s="80" t="s">
        <v>564</v>
      </c>
      <c r="K410" s="15">
        <v>0</v>
      </c>
      <c r="L410" s="78">
        <v>400</v>
      </c>
      <c r="M410" s="70">
        <v>0</v>
      </c>
      <c r="N410" s="71">
        <v>289</v>
      </c>
      <c r="O410" s="22" t="s">
        <v>54</v>
      </c>
      <c r="P410" s="70" t="s">
        <v>1491</v>
      </c>
      <c r="Q410" s="70" t="s">
        <v>1390</v>
      </c>
      <c r="R410" s="20">
        <v>43281</v>
      </c>
      <c r="S410" s="20">
        <v>43281</v>
      </c>
      <c r="T410" s="81">
        <v>0.72250000000000003</v>
      </c>
    </row>
    <row r="411" spans="1:20" s="82" customFormat="1" ht="39.75" customHeight="1" x14ac:dyDescent="0.25">
      <c r="A411" s="73">
        <v>2018</v>
      </c>
      <c r="B411" s="20">
        <v>43191</v>
      </c>
      <c r="C411" s="20">
        <v>43281</v>
      </c>
      <c r="D411" s="72" t="s">
        <v>1779</v>
      </c>
      <c r="E411" s="72" t="s">
        <v>1782</v>
      </c>
      <c r="F411" s="70" t="s">
        <v>691</v>
      </c>
      <c r="G411" s="72" t="s">
        <v>1783</v>
      </c>
      <c r="H411" s="72" t="s">
        <v>1365</v>
      </c>
      <c r="I411" s="70" t="s">
        <v>1384</v>
      </c>
      <c r="J411" s="80" t="s">
        <v>564</v>
      </c>
      <c r="K411" s="15">
        <v>0</v>
      </c>
      <c r="L411" s="78">
        <v>300</v>
      </c>
      <c r="M411" s="70">
        <v>0</v>
      </c>
      <c r="N411" s="71">
        <v>201</v>
      </c>
      <c r="O411" s="22" t="s">
        <v>54</v>
      </c>
      <c r="P411" s="70" t="s">
        <v>1491</v>
      </c>
      <c r="Q411" s="70" t="s">
        <v>1390</v>
      </c>
      <c r="R411" s="20">
        <v>43281</v>
      </c>
      <c r="S411" s="20">
        <v>43281</v>
      </c>
      <c r="T411" s="81">
        <v>0.67</v>
      </c>
    </row>
    <row r="412" spans="1:20" s="82" customFormat="1" ht="39.75" customHeight="1" x14ac:dyDescent="0.25">
      <c r="A412" s="73">
        <v>2018</v>
      </c>
      <c r="B412" s="20">
        <v>43191</v>
      </c>
      <c r="C412" s="20">
        <v>43281</v>
      </c>
      <c r="D412" s="72" t="s">
        <v>1784</v>
      </c>
      <c r="E412" s="72" t="s">
        <v>1785</v>
      </c>
      <c r="F412" s="70" t="s">
        <v>691</v>
      </c>
      <c r="G412" s="72" t="s">
        <v>1786</v>
      </c>
      <c r="H412" s="72" t="s">
        <v>1365</v>
      </c>
      <c r="I412" s="70" t="s">
        <v>1384</v>
      </c>
      <c r="J412" s="80" t="s">
        <v>564</v>
      </c>
      <c r="K412" s="15">
        <v>0</v>
      </c>
      <c r="L412" s="78">
        <v>100</v>
      </c>
      <c r="M412" s="70">
        <v>0</v>
      </c>
      <c r="N412" s="71">
        <v>79</v>
      </c>
      <c r="O412" s="22" t="s">
        <v>54</v>
      </c>
      <c r="P412" s="70" t="s">
        <v>1491</v>
      </c>
      <c r="Q412" s="70" t="s">
        <v>1390</v>
      </c>
      <c r="R412" s="20">
        <v>43281</v>
      </c>
      <c r="S412" s="20">
        <v>43281</v>
      </c>
      <c r="T412" s="81">
        <v>0.79</v>
      </c>
    </row>
    <row r="413" spans="1:20" s="82" customFormat="1" ht="39.75" customHeight="1" x14ac:dyDescent="0.25">
      <c r="A413" s="73">
        <v>2018</v>
      </c>
      <c r="B413" s="20">
        <v>43191</v>
      </c>
      <c r="C413" s="20">
        <v>43281</v>
      </c>
      <c r="D413" s="72" t="s">
        <v>1779</v>
      </c>
      <c r="E413" s="72" t="s">
        <v>1787</v>
      </c>
      <c r="F413" s="70" t="s">
        <v>691</v>
      </c>
      <c r="G413" s="72" t="s">
        <v>1788</v>
      </c>
      <c r="H413" s="72" t="s">
        <v>1365</v>
      </c>
      <c r="I413" s="70" t="s">
        <v>1384</v>
      </c>
      <c r="J413" s="80" t="s">
        <v>564</v>
      </c>
      <c r="K413" s="15">
        <v>0</v>
      </c>
      <c r="L413" s="78">
        <v>50</v>
      </c>
      <c r="M413" s="70">
        <v>0</v>
      </c>
      <c r="N413" s="71">
        <v>113</v>
      </c>
      <c r="O413" s="22" t="s">
        <v>54</v>
      </c>
      <c r="P413" s="70" t="s">
        <v>1491</v>
      </c>
      <c r="Q413" s="70" t="s">
        <v>1390</v>
      </c>
      <c r="R413" s="20">
        <v>43281</v>
      </c>
      <c r="S413" s="20">
        <v>43281</v>
      </c>
      <c r="T413" s="81">
        <v>2.2599999999999998</v>
      </c>
    </row>
    <row r="414" spans="1:20" s="82" customFormat="1" ht="39.75" customHeight="1" x14ac:dyDescent="0.25">
      <c r="A414" s="73">
        <v>2018</v>
      </c>
      <c r="B414" s="20">
        <v>43191</v>
      </c>
      <c r="C414" s="20">
        <v>43281</v>
      </c>
      <c r="D414" s="72" t="s">
        <v>1789</v>
      </c>
      <c r="E414" s="72" t="s">
        <v>1790</v>
      </c>
      <c r="F414" s="70" t="s">
        <v>691</v>
      </c>
      <c r="G414" s="72" t="s">
        <v>1791</v>
      </c>
      <c r="H414" s="72" t="s">
        <v>1366</v>
      </c>
      <c r="I414" s="70" t="s">
        <v>1399</v>
      </c>
      <c r="J414" s="80" t="s">
        <v>564</v>
      </c>
      <c r="K414" s="15">
        <v>0</v>
      </c>
      <c r="L414" s="78">
        <v>12</v>
      </c>
      <c r="M414" s="70">
        <v>0</v>
      </c>
      <c r="N414" s="71">
        <v>0</v>
      </c>
      <c r="O414" s="22" t="s">
        <v>54</v>
      </c>
      <c r="P414" s="70" t="s">
        <v>1792</v>
      </c>
      <c r="Q414" s="70" t="s">
        <v>1390</v>
      </c>
      <c r="R414" s="20">
        <v>43281</v>
      </c>
      <c r="S414" s="20">
        <v>43281</v>
      </c>
      <c r="T414" s="81">
        <v>0</v>
      </c>
    </row>
    <row r="415" spans="1:20" s="82" customFormat="1" ht="39.75" customHeight="1" x14ac:dyDescent="0.25">
      <c r="A415" s="73">
        <v>2018</v>
      </c>
      <c r="B415" s="20">
        <v>43191</v>
      </c>
      <c r="C415" s="20">
        <v>43281</v>
      </c>
      <c r="D415" s="72" t="s">
        <v>1789</v>
      </c>
      <c r="E415" s="72" t="s">
        <v>1793</v>
      </c>
      <c r="F415" s="70" t="s">
        <v>691</v>
      </c>
      <c r="G415" s="72" t="s">
        <v>1794</v>
      </c>
      <c r="H415" s="72" t="s">
        <v>1367</v>
      </c>
      <c r="I415" s="70" t="s">
        <v>1399</v>
      </c>
      <c r="J415" s="80" t="s">
        <v>564</v>
      </c>
      <c r="K415" s="15">
        <v>0</v>
      </c>
      <c r="L415" s="78">
        <v>500</v>
      </c>
      <c r="M415" s="70">
        <v>0</v>
      </c>
      <c r="N415" s="71">
        <v>535</v>
      </c>
      <c r="O415" s="22" t="s">
        <v>54</v>
      </c>
      <c r="P415" s="70" t="s">
        <v>1792</v>
      </c>
      <c r="Q415" s="70" t="s">
        <v>1390</v>
      </c>
      <c r="R415" s="20">
        <v>43281</v>
      </c>
      <c r="S415" s="20">
        <v>43281</v>
      </c>
      <c r="T415" s="81">
        <v>1.07</v>
      </c>
    </row>
    <row r="416" spans="1:20" s="82" customFormat="1" ht="39.75" customHeight="1" x14ac:dyDescent="0.25">
      <c r="A416" s="73">
        <v>2018</v>
      </c>
      <c r="B416" s="20">
        <v>43191</v>
      </c>
      <c r="C416" s="20">
        <v>43281</v>
      </c>
      <c r="D416" s="72" t="s">
        <v>1789</v>
      </c>
      <c r="E416" s="72" t="s">
        <v>1795</v>
      </c>
      <c r="F416" s="70" t="s">
        <v>691</v>
      </c>
      <c r="G416" s="72" t="s">
        <v>1796</v>
      </c>
      <c r="H416" s="72" t="s">
        <v>1368</v>
      </c>
      <c r="I416" s="70" t="s">
        <v>1399</v>
      </c>
      <c r="J416" s="80" t="s">
        <v>564</v>
      </c>
      <c r="K416" s="15">
        <v>0</v>
      </c>
      <c r="L416" s="78">
        <v>100</v>
      </c>
      <c r="M416" s="70">
        <v>0</v>
      </c>
      <c r="N416" s="71">
        <v>131</v>
      </c>
      <c r="O416" s="22" t="s">
        <v>54</v>
      </c>
      <c r="P416" s="70" t="s">
        <v>1792</v>
      </c>
      <c r="Q416" s="70" t="s">
        <v>1390</v>
      </c>
      <c r="R416" s="20">
        <v>43281</v>
      </c>
      <c r="S416" s="20">
        <v>43281</v>
      </c>
      <c r="T416" s="81">
        <v>1.31</v>
      </c>
    </row>
    <row r="417" spans="1:20" s="82" customFormat="1" ht="39.75" customHeight="1" x14ac:dyDescent="0.25">
      <c r="A417" s="73">
        <v>2018</v>
      </c>
      <c r="B417" s="20">
        <v>43191</v>
      </c>
      <c r="C417" s="20">
        <v>43281</v>
      </c>
      <c r="D417" s="72" t="s">
        <v>1789</v>
      </c>
      <c r="E417" s="72" t="s">
        <v>1797</v>
      </c>
      <c r="F417" s="70" t="s">
        <v>691</v>
      </c>
      <c r="G417" s="72" t="s">
        <v>1798</v>
      </c>
      <c r="H417" s="72" t="s">
        <v>1369</v>
      </c>
      <c r="I417" s="70" t="s">
        <v>1399</v>
      </c>
      <c r="J417" s="80" t="s">
        <v>564</v>
      </c>
      <c r="K417" s="15">
        <v>0</v>
      </c>
      <c r="L417" s="78">
        <v>150</v>
      </c>
      <c r="M417" s="70">
        <v>0</v>
      </c>
      <c r="N417" s="71">
        <v>121</v>
      </c>
      <c r="O417" s="22" t="s">
        <v>54</v>
      </c>
      <c r="P417" s="70" t="s">
        <v>1792</v>
      </c>
      <c r="Q417" s="70" t="s">
        <v>1390</v>
      </c>
      <c r="R417" s="20">
        <v>43281</v>
      </c>
      <c r="S417" s="20">
        <v>43281</v>
      </c>
      <c r="T417" s="81">
        <v>0.80666666666666664</v>
      </c>
    </row>
    <row r="418" spans="1:20" s="82" customFormat="1" ht="39.75" customHeight="1" x14ac:dyDescent="0.25">
      <c r="A418" s="73">
        <v>2018</v>
      </c>
      <c r="B418" s="20">
        <v>43191</v>
      </c>
      <c r="C418" s="20">
        <v>43281</v>
      </c>
      <c r="D418" s="72" t="s">
        <v>1789</v>
      </c>
      <c r="E418" s="72" t="s">
        <v>1799</v>
      </c>
      <c r="F418" s="70" t="s">
        <v>691</v>
      </c>
      <c r="G418" s="72" t="s">
        <v>1800</v>
      </c>
      <c r="H418" s="72" t="s">
        <v>1370</v>
      </c>
      <c r="I418" s="70" t="s">
        <v>1399</v>
      </c>
      <c r="J418" s="80" t="s">
        <v>564</v>
      </c>
      <c r="K418" s="15">
        <v>0</v>
      </c>
      <c r="L418" s="78">
        <v>50</v>
      </c>
      <c r="M418" s="70">
        <v>0</v>
      </c>
      <c r="N418" s="71">
        <v>53</v>
      </c>
      <c r="O418" s="22" t="s">
        <v>54</v>
      </c>
      <c r="P418" s="70" t="s">
        <v>1792</v>
      </c>
      <c r="Q418" s="70" t="s">
        <v>1390</v>
      </c>
      <c r="R418" s="20">
        <v>43281</v>
      </c>
      <c r="S418" s="20">
        <v>43281</v>
      </c>
      <c r="T418" s="81">
        <v>1.06</v>
      </c>
    </row>
    <row r="419" spans="1:20" s="82" customFormat="1" ht="39.75" customHeight="1" x14ac:dyDescent="0.25">
      <c r="A419" s="73">
        <v>2018</v>
      </c>
      <c r="B419" s="20">
        <v>43191</v>
      </c>
      <c r="C419" s="20">
        <v>43281</v>
      </c>
      <c r="D419" s="72" t="s">
        <v>1789</v>
      </c>
      <c r="E419" s="72" t="s">
        <v>1801</v>
      </c>
      <c r="F419" s="70" t="s">
        <v>691</v>
      </c>
      <c r="G419" s="72" t="s">
        <v>1802</v>
      </c>
      <c r="H419" s="72" t="s">
        <v>1371</v>
      </c>
      <c r="I419" s="70" t="s">
        <v>1399</v>
      </c>
      <c r="J419" s="80" t="s">
        <v>564</v>
      </c>
      <c r="K419" s="15">
        <v>0</v>
      </c>
      <c r="L419" s="78">
        <v>35</v>
      </c>
      <c r="M419" s="70">
        <v>0</v>
      </c>
      <c r="N419" s="71">
        <v>22</v>
      </c>
      <c r="O419" s="22" t="s">
        <v>54</v>
      </c>
      <c r="P419" s="70" t="s">
        <v>1792</v>
      </c>
      <c r="Q419" s="70" t="s">
        <v>1390</v>
      </c>
      <c r="R419" s="20">
        <v>43281</v>
      </c>
      <c r="S419" s="20">
        <v>43281</v>
      </c>
      <c r="T419" s="81">
        <v>0.62857142857142856</v>
      </c>
    </row>
    <row r="420" spans="1:20" s="82" customFormat="1" ht="39.75" customHeight="1" x14ac:dyDescent="0.25">
      <c r="A420" s="73">
        <v>2018</v>
      </c>
      <c r="B420" s="20">
        <v>43191</v>
      </c>
      <c r="C420" s="20">
        <v>43281</v>
      </c>
      <c r="D420" s="72" t="s">
        <v>1789</v>
      </c>
      <c r="E420" s="72" t="s">
        <v>1803</v>
      </c>
      <c r="F420" s="70" t="s">
        <v>691</v>
      </c>
      <c r="G420" s="83" t="s">
        <v>1804</v>
      </c>
      <c r="H420" s="72" t="s">
        <v>1372</v>
      </c>
      <c r="I420" s="70" t="s">
        <v>1399</v>
      </c>
      <c r="J420" s="80" t="s">
        <v>564</v>
      </c>
      <c r="K420" s="15">
        <v>0</v>
      </c>
      <c r="L420" s="78">
        <v>200</v>
      </c>
      <c r="M420" s="70">
        <v>0</v>
      </c>
      <c r="N420" s="71">
        <v>243</v>
      </c>
      <c r="O420" s="22" t="s">
        <v>54</v>
      </c>
      <c r="P420" s="70" t="s">
        <v>1792</v>
      </c>
      <c r="Q420" s="70" t="s">
        <v>1390</v>
      </c>
      <c r="R420" s="20">
        <v>43281</v>
      </c>
      <c r="S420" s="20">
        <v>43281</v>
      </c>
      <c r="T420" s="81">
        <v>1.2150000000000001</v>
      </c>
    </row>
    <row r="421" spans="1:20" s="82" customFormat="1" ht="39.75" customHeight="1" x14ac:dyDescent="0.25">
      <c r="A421" s="73">
        <v>2018</v>
      </c>
      <c r="B421" s="20">
        <v>43191</v>
      </c>
      <c r="C421" s="20">
        <v>43281</v>
      </c>
      <c r="D421" s="72" t="s">
        <v>1789</v>
      </c>
      <c r="E421" s="72" t="s">
        <v>1805</v>
      </c>
      <c r="F421" s="70" t="s">
        <v>691</v>
      </c>
      <c r="G421" s="83" t="s">
        <v>1806</v>
      </c>
      <c r="H421" s="72" t="s">
        <v>1373</v>
      </c>
      <c r="I421" s="70" t="s">
        <v>1399</v>
      </c>
      <c r="J421" s="80" t="s">
        <v>564</v>
      </c>
      <c r="K421" s="15">
        <v>0</v>
      </c>
      <c r="L421" s="78">
        <v>60</v>
      </c>
      <c r="M421" s="70">
        <v>0</v>
      </c>
      <c r="N421" s="71">
        <v>93</v>
      </c>
      <c r="O421" s="22" t="s">
        <v>54</v>
      </c>
      <c r="P421" s="70" t="s">
        <v>1792</v>
      </c>
      <c r="Q421" s="70" t="s">
        <v>1390</v>
      </c>
      <c r="R421" s="20">
        <v>43281</v>
      </c>
      <c r="S421" s="20">
        <v>43281</v>
      </c>
      <c r="T421" s="81">
        <v>1.55</v>
      </c>
    </row>
    <row r="422" spans="1:20" s="82" customFormat="1" ht="39.75" customHeight="1" x14ac:dyDescent="0.25">
      <c r="A422" s="73">
        <v>2018</v>
      </c>
      <c r="B422" s="20">
        <v>43191</v>
      </c>
      <c r="C422" s="20">
        <v>43281</v>
      </c>
      <c r="D422" s="72" t="s">
        <v>1789</v>
      </c>
      <c r="E422" s="72" t="s">
        <v>1807</v>
      </c>
      <c r="F422" s="70" t="s">
        <v>691</v>
      </c>
      <c r="G422" s="83" t="s">
        <v>1808</v>
      </c>
      <c r="H422" s="72" t="s">
        <v>1374</v>
      </c>
      <c r="I422" s="70" t="s">
        <v>1399</v>
      </c>
      <c r="J422" s="80" t="s">
        <v>564</v>
      </c>
      <c r="K422" s="15">
        <v>0</v>
      </c>
      <c r="L422" s="78">
        <v>100</v>
      </c>
      <c r="M422" s="70">
        <v>0</v>
      </c>
      <c r="N422" s="71">
        <v>129</v>
      </c>
      <c r="O422" s="22" t="s">
        <v>54</v>
      </c>
      <c r="P422" s="70" t="s">
        <v>1792</v>
      </c>
      <c r="Q422" s="70" t="s">
        <v>1390</v>
      </c>
      <c r="R422" s="20">
        <v>43281</v>
      </c>
      <c r="S422" s="20">
        <v>43281</v>
      </c>
      <c r="T422" s="81">
        <v>1.29</v>
      </c>
    </row>
    <row r="423" spans="1:20" s="82" customFormat="1" ht="39.75" customHeight="1" x14ac:dyDescent="0.25">
      <c r="A423" s="73">
        <v>2018</v>
      </c>
      <c r="B423" s="20">
        <v>43191</v>
      </c>
      <c r="C423" s="20">
        <v>43281</v>
      </c>
      <c r="D423" s="72" t="s">
        <v>1809</v>
      </c>
      <c r="E423" s="72" t="s">
        <v>1375</v>
      </c>
      <c r="F423" s="70" t="s">
        <v>691</v>
      </c>
      <c r="G423" s="83" t="s">
        <v>1810</v>
      </c>
      <c r="H423" s="72" t="s">
        <v>1376</v>
      </c>
      <c r="I423" s="70" t="s">
        <v>1400</v>
      </c>
      <c r="J423" s="80" t="s">
        <v>564</v>
      </c>
      <c r="K423" s="15">
        <v>0</v>
      </c>
      <c r="L423" s="78">
        <v>300</v>
      </c>
      <c r="M423" s="70">
        <v>0</v>
      </c>
      <c r="N423" s="71">
        <v>168</v>
      </c>
      <c r="O423" s="22" t="s">
        <v>54</v>
      </c>
      <c r="P423" s="70" t="s">
        <v>1377</v>
      </c>
      <c r="Q423" s="70" t="s">
        <v>1391</v>
      </c>
      <c r="R423" s="20">
        <v>43281</v>
      </c>
      <c r="S423" s="20">
        <v>43281</v>
      </c>
      <c r="T423" s="81">
        <v>0.56000000000000005</v>
      </c>
    </row>
    <row r="424" spans="1:20" s="82" customFormat="1" ht="39.75" customHeight="1" x14ac:dyDescent="0.25">
      <c r="A424" s="73">
        <v>2018</v>
      </c>
      <c r="B424" s="20">
        <v>43191</v>
      </c>
      <c r="C424" s="20">
        <v>43281</v>
      </c>
      <c r="D424" s="72" t="s">
        <v>1378</v>
      </c>
      <c r="E424" s="72" t="s">
        <v>1379</v>
      </c>
      <c r="F424" s="70" t="s">
        <v>691</v>
      </c>
      <c r="G424" s="83" t="s">
        <v>1811</v>
      </c>
      <c r="H424" s="72" t="s">
        <v>1376</v>
      </c>
      <c r="I424" s="70" t="s">
        <v>1400</v>
      </c>
      <c r="J424" s="80" t="s">
        <v>564</v>
      </c>
      <c r="K424" s="15">
        <v>0</v>
      </c>
      <c r="L424" s="78">
        <v>15</v>
      </c>
      <c r="M424" s="70">
        <v>0</v>
      </c>
      <c r="N424" s="71">
        <v>7</v>
      </c>
      <c r="O424" s="22" t="s">
        <v>55</v>
      </c>
      <c r="P424" s="70" t="s">
        <v>1380</v>
      </c>
      <c r="Q424" s="70" t="s">
        <v>1391</v>
      </c>
      <c r="R424" s="20">
        <v>43281</v>
      </c>
      <c r="S424" s="20">
        <v>43281</v>
      </c>
      <c r="T424" s="81">
        <v>0.46666666666666667</v>
      </c>
    </row>
    <row r="425" spans="1:20" s="82" customFormat="1" ht="39.75" customHeight="1" x14ac:dyDescent="0.25">
      <c r="A425" s="73">
        <v>2018</v>
      </c>
      <c r="B425" s="20">
        <v>43191</v>
      </c>
      <c r="C425" s="20">
        <v>43281</v>
      </c>
      <c r="D425" s="72" t="s">
        <v>1812</v>
      </c>
      <c r="E425" s="72" t="s">
        <v>1813</v>
      </c>
      <c r="F425" s="70" t="s">
        <v>691</v>
      </c>
      <c r="G425" s="83" t="s">
        <v>1814</v>
      </c>
      <c r="H425" s="72" t="s">
        <v>1376</v>
      </c>
      <c r="I425" s="70" t="s">
        <v>1401</v>
      </c>
      <c r="J425" s="80" t="s">
        <v>564</v>
      </c>
      <c r="K425" s="15">
        <v>0</v>
      </c>
      <c r="L425" s="78">
        <v>150</v>
      </c>
      <c r="M425" s="70">
        <v>0</v>
      </c>
      <c r="N425" s="71">
        <v>107</v>
      </c>
      <c r="O425" s="22" t="s">
        <v>55</v>
      </c>
      <c r="P425" s="70" t="s">
        <v>1381</v>
      </c>
      <c r="Q425" s="70" t="s">
        <v>1390</v>
      </c>
      <c r="R425" s="20">
        <v>43281</v>
      </c>
      <c r="S425" s="20">
        <v>43281</v>
      </c>
      <c r="T425" s="81">
        <v>0.71333333333333337</v>
      </c>
    </row>
    <row r="426" spans="1:20" s="82" customFormat="1" ht="39.75" customHeight="1" x14ac:dyDescent="0.25">
      <c r="A426" s="73">
        <v>2018</v>
      </c>
      <c r="B426" s="20">
        <v>43191</v>
      </c>
      <c r="C426" s="20">
        <v>43281</v>
      </c>
      <c r="D426" s="72" t="s">
        <v>1815</v>
      </c>
      <c r="E426" s="72" t="s">
        <v>1382</v>
      </c>
      <c r="F426" s="70" t="s">
        <v>691</v>
      </c>
      <c r="G426" s="83" t="s">
        <v>1816</v>
      </c>
      <c r="H426" s="72" t="s">
        <v>1376</v>
      </c>
      <c r="I426" s="70" t="s">
        <v>1384</v>
      </c>
      <c r="J426" s="80" t="s">
        <v>564</v>
      </c>
      <c r="K426" s="15">
        <v>0</v>
      </c>
      <c r="L426" s="78">
        <v>3000</v>
      </c>
      <c r="M426" s="70">
        <v>0</v>
      </c>
      <c r="N426" s="71">
        <v>2088</v>
      </c>
      <c r="O426" s="22" t="s">
        <v>55</v>
      </c>
      <c r="P426" s="70" t="s">
        <v>1383</v>
      </c>
      <c r="Q426" s="70" t="s">
        <v>1390</v>
      </c>
      <c r="R426" s="20">
        <v>43281</v>
      </c>
      <c r="S426" s="20">
        <v>43281</v>
      </c>
      <c r="T426" s="81">
        <v>0.69599999999999995</v>
      </c>
    </row>
    <row r="427" spans="1:20" s="82" customFormat="1" ht="39.75" customHeight="1" x14ac:dyDescent="0.25">
      <c r="A427" s="73">
        <v>2018</v>
      </c>
      <c r="B427" s="20">
        <v>43191</v>
      </c>
      <c r="C427" s="20">
        <v>43281</v>
      </c>
      <c r="D427" s="72" t="s">
        <v>1817</v>
      </c>
      <c r="E427" s="72" t="s">
        <v>1818</v>
      </c>
      <c r="F427" s="70" t="s">
        <v>691</v>
      </c>
      <c r="G427" s="83" t="s">
        <v>1819</v>
      </c>
      <c r="H427" s="72" t="s">
        <v>1376</v>
      </c>
      <c r="I427" s="70" t="s">
        <v>1401</v>
      </c>
      <c r="J427" s="80" t="s">
        <v>564</v>
      </c>
      <c r="K427" s="15">
        <v>0</v>
      </c>
      <c r="L427" s="78">
        <v>1800</v>
      </c>
      <c r="M427" s="70">
        <v>0</v>
      </c>
      <c r="N427" s="71">
        <v>1702</v>
      </c>
      <c r="O427" s="22" t="s">
        <v>54</v>
      </c>
      <c r="P427" s="70" t="s">
        <v>1381</v>
      </c>
      <c r="Q427" s="70" t="s">
        <v>1390</v>
      </c>
      <c r="R427" s="20">
        <v>43281</v>
      </c>
      <c r="S427" s="20">
        <v>43281</v>
      </c>
      <c r="T427" s="81">
        <v>0.94555555555555559</v>
      </c>
    </row>
    <row r="428" spans="1:20" s="82" customFormat="1" ht="39.75" customHeight="1" x14ac:dyDescent="0.25">
      <c r="A428" s="73">
        <v>2018</v>
      </c>
      <c r="B428" s="20">
        <v>43191</v>
      </c>
      <c r="C428" s="20">
        <v>43281</v>
      </c>
      <c r="D428" s="72" t="s">
        <v>1820</v>
      </c>
      <c r="E428" s="72" t="s">
        <v>1821</v>
      </c>
      <c r="F428" s="70" t="s">
        <v>691</v>
      </c>
      <c r="G428" s="83" t="s">
        <v>1822</v>
      </c>
      <c r="H428" s="72" t="s">
        <v>1376</v>
      </c>
      <c r="I428" s="70" t="s">
        <v>1384</v>
      </c>
      <c r="J428" s="80" t="s">
        <v>564</v>
      </c>
      <c r="K428" s="15">
        <v>0</v>
      </c>
      <c r="L428" s="78">
        <v>4500</v>
      </c>
      <c r="M428" s="70">
        <v>0</v>
      </c>
      <c r="N428" s="71">
        <v>2333</v>
      </c>
      <c r="O428" s="22" t="s">
        <v>54</v>
      </c>
      <c r="P428" s="70" t="s">
        <v>1385</v>
      </c>
      <c r="Q428" s="70" t="s">
        <v>1390</v>
      </c>
      <c r="R428" s="20">
        <v>43281</v>
      </c>
      <c r="S428" s="20">
        <v>43281</v>
      </c>
      <c r="T428" s="81">
        <v>0.51844444444444449</v>
      </c>
    </row>
    <row r="429" spans="1:20" s="82" customFormat="1" ht="39.75" customHeight="1" x14ac:dyDescent="0.25">
      <c r="A429" s="73">
        <v>2018</v>
      </c>
      <c r="B429" s="20">
        <v>43191</v>
      </c>
      <c r="C429" s="20">
        <v>43281</v>
      </c>
      <c r="D429" s="72" t="s">
        <v>1823</v>
      </c>
      <c r="E429" s="72" t="s">
        <v>1386</v>
      </c>
      <c r="F429" s="70" t="s">
        <v>691</v>
      </c>
      <c r="G429" s="83" t="s">
        <v>1387</v>
      </c>
      <c r="H429" s="72" t="s">
        <v>1376</v>
      </c>
      <c r="I429" s="70" t="s">
        <v>1384</v>
      </c>
      <c r="J429" s="80" t="s">
        <v>564</v>
      </c>
      <c r="K429" s="15">
        <v>0</v>
      </c>
      <c r="L429" s="78">
        <v>15000</v>
      </c>
      <c r="M429" s="70">
        <v>0</v>
      </c>
      <c r="N429" s="71">
        <v>3438</v>
      </c>
      <c r="O429" s="22" t="s">
        <v>54</v>
      </c>
      <c r="P429" s="70" t="s">
        <v>1388</v>
      </c>
      <c r="Q429" s="70" t="s">
        <v>1390</v>
      </c>
      <c r="R429" s="20">
        <v>43281</v>
      </c>
      <c r="S429" s="20">
        <v>43281</v>
      </c>
      <c r="T429" s="81">
        <v>0.22919999999999999</v>
      </c>
    </row>
    <row r="430" spans="1:20" s="82" customFormat="1" ht="39.75" customHeight="1" x14ac:dyDescent="0.25">
      <c r="A430" s="73">
        <v>2018</v>
      </c>
      <c r="B430" s="20">
        <v>43191</v>
      </c>
      <c r="C430" s="20">
        <v>43281</v>
      </c>
      <c r="D430" s="72" t="s">
        <v>1404</v>
      </c>
      <c r="E430" s="72" t="s">
        <v>1416</v>
      </c>
      <c r="F430" s="70" t="s">
        <v>95</v>
      </c>
      <c r="G430" s="83" t="s">
        <v>1824</v>
      </c>
      <c r="H430" s="72"/>
      <c r="I430" s="70" t="s">
        <v>1417</v>
      </c>
      <c r="J430" s="80" t="s">
        <v>564</v>
      </c>
      <c r="K430" s="15">
        <v>0</v>
      </c>
      <c r="L430" s="78">
        <v>2</v>
      </c>
      <c r="M430" s="70">
        <v>0</v>
      </c>
      <c r="N430" s="71">
        <v>2</v>
      </c>
      <c r="O430" s="22" t="s">
        <v>54</v>
      </c>
      <c r="P430" s="70" t="s">
        <v>1405</v>
      </c>
      <c r="Q430" s="70" t="s">
        <v>1406</v>
      </c>
      <c r="R430" s="20">
        <v>43281</v>
      </c>
      <c r="S430" s="20">
        <v>43281</v>
      </c>
      <c r="T430" s="81">
        <v>1</v>
      </c>
    </row>
    <row r="431" spans="1:20" s="82" customFormat="1" ht="39.75" customHeight="1" x14ac:dyDescent="0.25">
      <c r="A431" s="73">
        <v>2018</v>
      </c>
      <c r="B431" s="20">
        <v>43191</v>
      </c>
      <c r="C431" s="20">
        <v>43281</v>
      </c>
      <c r="D431" s="72" t="s">
        <v>1407</v>
      </c>
      <c r="E431" s="72" t="s">
        <v>1408</v>
      </c>
      <c r="F431" s="70" t="s">
        <v>95</v>
      </c>
      <c r="G431" s="83" t="s">
        <v>1409</v>
      </c>
      <c r="H431" s="72"/>
      <c r="I431" s="70" t="s">
        <v>1410</v>
      </c>
      <c r="J431" s="80" t="s">
        <v>564</v>
      </c>
      <c r="K431" s="15">
        <v>0</v>
      </c>
      <c r="L431" s="78">
        <v>44166.666666666701</v>
      </c>
      <c r="M431" s="70">
        <v>0</v>
      </c>
      <c r="N431" s="71">
        <v>0</v>
      </c>
      <c r="O431" s="22" t="s">
        <v>54</v>
      </c>
      <c r="P431" s="70" t="s">
        <v>1411</v>
      </c>
      <c r="Q431" s="70" t="s">
        <v>1406</v>
      </c>
      <c r="R431" s="20">
        <v>43281</v>
      </c>
      <c r="S431" s="20">
        <v>43281</v>
      </c>
      <c r="T431" s="81">
        <v>0</v>
      </c>
    </row>
    <row r="432" spans="1:20" s="82" customFormat="1" ht="39.75" customHeight="1" x14ac:dyDescent="0.25">
      <c r="A432" s="73">
        <v>2018</v>
      </c>
      <c r="B432" s="20">
        <v>43191</v>
      </c>
      <c r="C432" s="20">
        <v>43281</v>
      </c>
      <c r="D432" s="72" t="s">
        <v>1412</v>
      </c>
      <c r="E432" s="72" t="s">
        <v>1564</v>
      </c>
      <c r="F432" s="70" t="s">
        <v>95</v>
      </c>
      <c r="G432" s="83" t="s">
        <v>1413</v>
      </c>
      <c r="H432" s="72"/>
      <c r="I432" s="70" t="s">
        <v>1410</v>
      </c>
      <c r="J432" s="80" t="s">
        <v>564</v>
      </c>
      <c r="K432" s="15">
        <v>0</v>
      </c>
      <c r="L432" s="78">
        <v>41666.666666666664</v>
      </c>
      <c r="M432" s="70">
        <v>0</v>
      </c>
      <c r="N432" s="71">
        <v>0</v>
      </c>
      <c r="O432" s="22" t="s">
        <v>54</v>
      </c>
      <c r="P432" s="70" t="s">
        <v>1411</v>
      </c>
      <c r="Q432" s="70" t="s">
        <v>1406</v>
      </c>
      <c r="R432" s="20">
        <v>43281</v>
      </c>
      <c r="S432" s="20">
        <v>43281</v>
      </c>
      <c r="T432" s="81">
        <v>0</v>
      </c>
    </row>
    <row r="433" spans="1:20" s="82" customFormat="1" ht="39.75" customHeight="1" x14ac:dyDescent="0.25">
      <c r="A433" s="73">
        <v>2018</v>
      </c>
      <c r="B433" s="20">
        <v>43191</v>
      </c>
      <c r="C433" s="20">
        <v>43281</v>
      </c>
      <c r="D433" s="72" t="s">
        <v>1414</v>
      </c>
      <c r="E433" s="72" t="s">
        <v>1825</v>
      </c>
      <c r="F433" s="70" t="s">
        <v>95</v>
      </c>
      <c r="G433" s="83" t="s">
        <v>1826</v>
      </c>
      <c r="H433" s="72"/>
      <c r="I433" s="70" t="s">
        <v>1415</v>
      </c>
      <c r="J433" s="80" t="s">
        <v>564</v>
      </c>
      <c r="K433" s="15">
        <v>0</v>
      </c>
      <c r="L433" s="78">
        <v>11077.778923502867</v>
      </c>
      <c r="M433" s="70">
        <v>0</v>
      </c>
      <c r="N433" s="71">
        <v>0</v>
      </c>
      <c r="O433" s="22" t="s">
        <v>54</v>
      </c>
      <c r="P433" s="70" t="s">
        <v>1411</v>
      </c>
      <c r="Q433" s="70" t="s">
        <v>1406</v>
      </c>
      <c r="R433" s="20">
        <v>43281</v>
      </c>
      <c r="S433" s="20">
        <v>43281</v>
      </c>
      <c r="T433" s="81">
        <v>0</v>
      </c>
    </row>
    <row r="434" spans="1:20" s="82" customFormat="1" ht="39.75" customHeight="1" x14ac:dyDescent="0.25">
      <c r="A434" s="22">
        <v>2018</v>
      </c>
      <c r="B434" s="84">
        <v>43191</v>
      </c>
      <c r="C434" s="84">
        <v>43281</v>
      </c>
      <c r="D434" s="72" t="s">
        <v>1418</v>
      </c>
      <c r="E434" s="72" t="s">
        <v>1419</v>
      </c>
      <c r="F434" s="72" t="s">
        <v>96</v>
      </c>
      <c r="G434" s="83" t="s">
        <v>1420</v>
      </c>
      <c r="H434" s="72" t="s">
        <v>1421</v>
      </c>
      <c r="I434" s="72" t="s">
        <v>1422</v>
      </c>
      <c r="J434" s="22" t="s">
        <v>564</v>
      </c>
      <c r="K434" s="85">
        <v>2</v>
      </c>
      <c r="L434" s="86">
        <v>2</v>
      </c>
      <c r="M434" s="70">
        <v>0</v>
      </c>
      <c r="N434" s="85"/>
      <c r="O434" s="22" t="s">
        <v>55</v>
      </c>
      <c r="P434" s="72" t="s">
        <v>1423</v>
      </c>
      <c r="Q434" s="72" t="s">
        <v>1453</v>
      </c>
      <c r="R434" s="20">
        <v>43281</v>
      </c>
      <c r="S434" s="20">
        <v>43281</v>
      </c>
      <c r="T434" s="87"/>
    </row>
    <row r="435" spans="1:20" s="82" customFormat="1" ht="39.75" customHeight="1" x14ac:dyDescent="0.25">
      <c r="A435" s="22">
        <v>2018</v>
      </c>
      <c r="B435" s="84">
        <v>43191</v>
      </c>
      <c r="C435" s="84">
        <v>43281</v>
      </c>
      <c r="D435" s="72" t="s">
        <v>1424</v>
      </c>
      <c r="E435" s="72" t="s">
        <v>1425</v>
      </c>
      <c r="F435" s="72" t="s">
        <v>895</v>
      </c>
      <c r="G435" s="83" t="s">
        <v>1426</v>
      </c>
      <c r="H435" s="72" t="s">
        <v>1827</v>
      </c>
      <c r="I435" s="72" t="s">
        <v>1425</v>
      </c>
      <c r="J435" s="22" t="s">
        <v>564</v>
      </c>
      <c r="K435" s="85">
        <v>2000</v>
      </c>
      <c r="L435" s="86">
        <v>2000</v>
      </c>
      <c r="M435" s="70">
        <v>0</v>
      </c>
      <c r="N435" s="85">
        <v>1742</v>
      </c>
      <c r="O435" s="22" t="s">
        <v>54</v>
      </c>
      <c r="P435" s="72" t="s">
        <v>1427</v>
      </c>
      <c r="Q435" s="72" t="s">
        <v>1453</v>
      </c>
      <c r="R435" s="20">
        <v>43281</v>
      </c>
      <c r="S435" s="20">
        <v>43281</v>
      </c>
      <c r="T435" s="87"/>
    </row>
    <row r="436" spans="1:20" s="31" customFormat="1" ht="39.75" customHeight="1" x14ac:dyDescent="0.25">
      <c r="A436" s="26">
        <v>2018</v>
      </c>
      <c r="B436" s="88">
        <v>43191</v>
      </c>
      <c r="C436" s="88">
        <v>43281</v>
      </c>
      <c r="D436" s="5" t="s">
        <v>1828</v>
      </c>
      <c r="E436" s="5" t="s">
        <v>301</v>
      </c>
      <c r="F436" s="5" t="s">
        <v>96</v>
      </c>
      <c r="G436" s="14" t="s">
        <v>1426</v>
      </c>
      <c r="H436" s="5" t="s">
        <v>1428</v>
      </c>
      <c r="I436" s="5" t="s">
        <v>301</v>
      </c>
      <c r="J436" s="26" t="s">
        <v>564</v>
      </c>
      <c r="K436" s="89">
        <v>100</v>
      </c>
      <c r="L436" s="6">
        <v>100</v>
      </c>
      <c r="M436" s="70">
        <v>0</v>
      </c>
      <c r="N436" s="89">
        <v>40</v>
      </c>
      <c r="O436" s="26" t="s">
        <v>55</v>
      </c>
      <c r="P436" s="5" t="s">
        <v>1429</v>
      </c>
      <c r="Q436" s="5" t="s">
        <v>1453</v>
      </c>
      <c r="R436" s="24">
        <v>43281</v>
      </c>
      <c r="S436" s="24">
        <v>43281</v>
      </c>
      <c r="T436" s="90"/>
    </row>
    <row r="437" spans="1:20" s="31" customFormat="1" ht="39.75" customHeight="1" x14ac:dyDescent="0.25">
      <c r="A437" s="26">
        <v>2018</v>
      </c>
      <c r="B437" s="88">
        <v>43191</v>
      </c>
      <c r="C437" s="88">
        <v>43281</v>
      </c>
      <c r="D437" s="5" t="s">
        <v>1430</v>
      </c>
      <c r="E437" s="5" t="s">
        <v>301</v>
      </c>
      <c r="F437" s="5" t="s">
        <v>96</v>
      </c>
      <c r="G437" s="14" t="s">
        <v>1431</v>
      </c>
      <c r="H437" s="5" t="s">
        <v>1432</v>
      </c>
      <c r="I437" s="5" t="s">
        <v>301</v>
      </c>
      <c r="J437" s="26" t="s">
        <v>564</v>
      </c>
      <c r="K437" s="89">
        <v>300</v>
      </c>
      <c r="L437" s="6">
        <v>300</v>
      </c>
      <c r="M437" s="70">
        <v>0</v>
      </c>
      <c r="N437" s="89">
        <v>448</v>
      </c>
      <c r="O437" s="26" t="s">
        <v>55</v>
      </c>
      <c r="P437" s="5" t="s">
        <v>1433</v>
      </c>
      <c r="Q437" s="5" t="s">
        <v>1453</v>
      </c>
      <c r="R437" s="24">
        <v>43281</v>
      </c>
      <c r="S437" s="24">
        <v>43281</v>
      </c>
      <c r="T437" s="90"/>
    </row>
    <row r="438" spans="1:20" s="31" customFormat="1" ht="39.75" customHeight="1" x14ac:dyDescent="0.25">
      <c r="A438" s="26">
        <v>2018</v>
      </c>
      <c r="B438" s="88">
        <v>43191</v>
      </c>
      <c r="C438" s="88">
        <v>43281</v>
      </c>
      <c r="D438" s="5" t="s">
        <v>1434</v>
      </c>
      <c r="E438" s="5" t="s">
        <v>1435</v>
      </c>
      <c r="F438" s="5" t="s">
        <v>895</v>
      </c>
      <c r="G438" s="14" t="s">
        <v>1436</v>
      </c>
      <c r="H438" s="5" t="s">
        <v>1437</v>
      </c>
      <c r="I438" s="5" t="s">
        <v>1438</v>
      </c>
      <c r="J438" s="26" t="s">
        <v>564</v>
      </c>
      <c r="K438" s="89">
        <v>276</v>
      </c>
      <c r="L438" s="6">
        <v>280</v>
      </c>
      <c r="M438" s="70">
        <v>0</v>
      </c>
      <c r="N438" s="89">
        <v>240</v>
      </c>
      <c r="O438" s="26" t="s">
        <v>55</v>
      </c>
      <c r="P438" s="5" t="s">
        <v>1829</v>
      </c>
      <c r="Q438" s="5" t="s">
        <v>1830</v>
      </c>
      <c r="R438" s="24">
        <v>43281</v>
      </c>
      <c r="S438" s="24">
        <v>43281</v>
      </c>
      <c r="T438" s="90"/>
    </row>
    <row r="439" spans="1:20" s="31" customFormat="1" ht="39.75" customHeight="1" x14ac:dyDescent="0.25">
      <c r="A439" s="26">
        <v>2018</v>
      </c>
      <c r="B439" s="88">
        <v>43191</v>
      </c>
      <c r="C439" s="88">
        <v>43281</v>
      </c>
      <c r="D439" s="5" t="s">
        <v>1831</v>
      </c>
      <c r="E439" s="5" t="s">
        <v>1439</v>
      </c>
      <c r="F439" s="5" t="s">
        <v>1440</v>
      </c>
      <c r="G439" s="14" t="s">
        <v>1832</v>
      </c>
      <c r="H439" s="5" t="s">
        <v>1833</v>
      </c>
      <c r="I439" s="5" t="s">
        <v>842</v>
      </c>
      <c r="J439" s="26" t="s">
        <v>564</v>
      </c>
      <c r="K439" s="89">
        <v>9893</v>
      </c>
      <c r="L439" s="6">
        <v>0</v>
      </c>
      <c r="M439" s="70">
        <v>0</v>
      </c>
      <c r="N439" s="89">
        <v>5476</v>
      </c>
      <c r="O439" s="26" t="s">
        <v>54</v>
      </c>
      <c r="P439" s="5" t="s">
        <v>1441</v>
      </c>
      <c r="Q439" s="5" t="s">
        <v>1830</v>
      </c>
      <c r="R439" s="24">
        <v>43281</v>
      </c>
      <c r="S439" s="24">
        <v>43281</v>
      </c>
      <c r="T439" s="90"/>
    </row>
    <row r="440" spans="1:20" s="31" customFormat="1" ht="39.75" customHeight="1" x14ac:dyDescent="0.25">
      <c r="A440" s="26">
        <v>2018</v>
      </c>
      <c r="B440" s="88">
        <v>43191</v>
      </c>
      <c r="C440" s="88">
        <v>43281</v>
      </c>
      <c r="D440" s="5" t="s">
        <v>1834</v>
      </c>
      <c r="E440" s="5" t="s">
        <v>1442</v>
      </c>
      <c r="F440" s="5" t="s">
        <v>895</v>
      </c>
      <c r="G440" s="14" t="s">
        <v>1443</v>
      </c>
      <c r="H440" s="5" t="s">
        <v>1444</v>
      </c>
      <c r="I440" s="5" t="s">
        <v>1835</v>
      </c>
      <c r="J440" s="26" t="s">
        <v>564</v>
      </c>
      <c r="K440" s="89">
        <v>1610</v>
      </c>
      <c r="L440" s="6">
        <v>1610</v>
      </c>
      <c r="M440" s="70">
        <v>0</v>
      </c>
      <c r="N440" s="89">
        <v>1606</v>
      </c>
      <c r="O440" s="26" t="s">
        <v>55</v>
      </c>
      <c r="P440" s="5" t="s">
        <v>1445</v>
      </c>
      <c r="Q440" s="5" t="s">
        <v>1454</v>
      </c>
      <c r="R440" s="24">
        <v>43281</v>
      </c>
      <c r="S440" s="24">
        <v>43281</v>
      </c>
      <c r="T440" s="90"/>
    </row>
    <row r="441" spans="1:20" s="31" customFormat="1" ht="39.75" customHeight="1" x14ac:dyDescent="0.25">
      <c r="A441" s="26">
        <v>2018</v>
      </c>
      <c r="B441" s="88">
        <v>43191</v>
      </c>
      <c r="C441" s="88">
        <v>43281</v>
      </c>
      <c r="D441" s="5" t="s">
        <v>1446</v>
      </c>
      <c r="E441" s="5" t="s">
        <v>1447</v>
      </c>
      <c r="F441" s="5" t="s">
        <v>95</v>
      </c>
      <c r="G441" s="14" t="s">
        <v>1448</v>
      </c>
      <c r="H441" s="5" t="s">
        <v>1449</v>
      </c>
      <c r="I441" s="5" t="s">
        <v>691</v>
      </c>
      <c r="J441" s="26" t="s">
        <v>564</v>
      </c>
      <c r="K441" s="89">
        <v>1790</v>
      </c>
      <c r="L441" s="6">
        <v>170</v>
      </c>
      <c r="M441" s="70">
        <v>0</v>
      </c>
      <c r="N441" s="89">
        <v>178</v>
      </c>
      <c r="O441" s="26" t="s">
        <v>55</v>
      </c>
      <c r="P441" s="5" t="s">
        <v>1450</v>
      </c>
      <c r="Q441" s="5" t="s">
        <v>1454</v>
      </c>
      <c r="R441" s="24">
        <v>43281</v>
      </c>
      <c r="S441" s="24">
        <v>43281</v>
      </c>
      <c r="T441" s="90"/>
    </row>
    <row r="442" spans="1:20" s="31" customFormat="1" ht="39.75" customHeight="1" x14ac:dyDescent="0.25">
      <c r="A442" s="26">
        <v>2018</v>
      </c>
      <c r="B442" s="88">
        <v>43191</v>
      </c>
      <c r="C442" s="88">
        <v>43281</v>
      </c>
      <c r="D442" s="5" t="s">
        <v>1836</v>
      </c>
      <c r="E442" s="5" t="s">
        <v>1837</v>
      </c>
      <c r="F442" s="5" t="s">
        <v>96</v>
      </c>
      <c r="G442" s="14" t="s">
        <v>1838</v>
      </c>
      <c r="H442" s="5" t="s">
        <v>1839</v>
      </c>
      <c r="I442" s="5" t="s">
        <v>1451</v>
      </c>
      <c r="J442" s="26" t="s">
        <v>564</v>
      </c>
      <c r="K442" s="89">
        <v>777</v>
      </c>
      <c r="L442" s="6">
        <v>743</v>
      </c>
      <c r="M442" s="70">
        <v>0</v>
      </c>
      <c r="N442" s="89">
        <v>97</v>
      </c>
      <c r="O442" s="26" t="s">
        <v>55</v>
      </c>
      <c r="P442" s="5" t="s">
        <v>1452</v>
      </c>
      <c r="Q442" s="5" t="s">
        <v>1455</v>
      </c>
      <c r="R442" s="24">
        <v>43281</v>
      </c>
      <c r="S442" s="24">
        <v>43281</v>
      </c>
      <c r="T442" s="90"/>
    </row>
    <row r="443" spans="1:20" s="31" customFormat="1" ht="39.75" customHeight="1" x14ac:dyDescent="0.25">
      <c r="A443" s="23">
        <v>2018</v>
      </c>
      <c r="B443" s="24">
        <v>43191</v>
      </c>
      <c r="C443" s="24">
        <v>43281</v>
      </c>
      <c r="D443" s="5" t="s">
        <v>1456</v>
      </c>
      <c r="E443" s="5" t="s">
        <v>1457</v>
      </c>
      <c r="F443" s="5" t="s">
        <v>96</v>
      </c>
      <c r="G443" s="14" t="s">
        <v>1458</v>
      </c>
      <c r="H443" s="5" t="s">
        <v>1459</v>
      </c>
      <c r="I443" s="10" t="s">
        <v>1460</v>
      </c>
      <c r="J443" s="23" t="s">
        <v>1461</v>
      </c>
      <c r="K443" s="91">
        <v>4</v>
      </c>
      <c r="L443" s="33" t="s">
        <v>1462</v>
      </c>
      <c r="M443" s="10">
        <v>0</v>
      </c>
      <c r="N443" s="91">
        <v>3</v>
      </c>
      <c r="O443" s="26" t="s">
        <v>54</v>
      </c>
      <c r="P443" s="10" t="s">
        <v>1463</v>
      </c>
      <c r="Q443" s="10" t="s">
        <v>1464</v>
      </c>
      <c r="R443" s="24">
        <v>43281</v>
      </c>
      <c r="S443" s="24">
        <v>43281</v>
      </c>
      <c r="T443" s="92" t="s">
        <v>1840</v>
      </c>
    </row>
    <row r="444" spans="1:20" s="31" customFormat="1" ht="39.75" customHeight="1" x14ac:dyDescent="0.25">
      <c r="A444" s="23">
        <v>2018</v>
      </c>
      <c r="B444" s="24">
        <v>43191</v>
      </c>
      <c r="C444" s="24">
        <v>43281</v>
      </c>
      <c r="D444" s="5" t="s">
        <v>1465</v>
      </c>
      <c r="E444" s="5" t="s">
        <v>1466</v>
      </c>
      <c r="F444" s="5" t="s">
        <v>96</v>
      </c>
      <c r="G444" s="14" t="s">
        <v>1467</v>
      </c>
      <c r="H444" s="5" t="s">
        <v>1841</v>
      </c>
      <c r="I444" s="10" t="s">
        <v>1468</v>
      </c>
      <c r="J444" s="23" t="s">
        <v>1461</v>
      </c>
      <c r="K444" s="91">
        <v>270</v>
      </c>
      <c r="L444" s="33" t="s">
        <v>1469</v>
      </c>
      <c r="M444" s="10">
        <v>0</v>
      </c>
      <c r="N444" s="91">
        <v>270</v>
      </c>
      <c r="O444" s="26" t="s">
        <v>54</v>
      </c>
      <c r="P444" s="10" t="s">
        <v>1842</v>
      </c>
      <c r="Q444" s="10" t="s">
        <v>1464</v>
      </c>
      <c r="R444" s="24">
        <v>43281</v>
      </c>
      <c r="S444" s="24">
        <v>43281</v>
      </c>
      <c r="T444" s="92" t="s">
        <v>1470</v>
      </c>
    </row>
    <row r="445" spans="1:20" s="31" customFormat="1" ht="39.75" customHeight="1" x14ac:dyDescent="0.25">
      <c r="A445" s="23">
        <v>2018</v>
      </c>
      <c r="B445" s="24">
        <v>43191</v>
      </c>
      <c r="C445" s="24">
        <v>43281</v>
      </c>
      <c r="D445" s="5" t="s">
        <v>1471</v>
      </c>
      <c r="E445" s="5" t="s">
        <v>1472</v>
      </c>
      <c r="F445" s="10" t="s">
        <v>691</v>
      </c>
      <c r="G445" s="14" t="s">
        <v>1843</v>
      </c>
      <c r="H445" s="5" t="s">
        <v>1473</v>
      </c>
      <c r="I445" s="10" t="s">
        <v>1474</v>
      </c>
      <c r="J445" s="23" t="s">
        <v>564</v>
      </c>
      <c r="K445" s="91">
        <v>3</v>
      </c>
      <c r="L445" s="33">
        <v>3</v>
      </c>
      <c r="M445" s="10">
        <v>0</v>
      </c>
      <c r="N445" s="91">
        <v>2</v>
      </c>
      <c r="O445" s="26" t="s">
        <v>54</v>
      </c>
      <c r="P445" s="10" t="s">
        <v>1475</v>
      </c>
      <c r="Q445" s="10" t="s">
        <v>1464</v>
      </c>
      <c r="R445" s="24">
        <v>43281</v>
      </c>
      <c r="S445" s="24">
        <v>43281</v>
      </c>
      <c r="T445" s="90"/>
    </row>
    <row r="446" spans="1:20" s="31" customFormat="1" ht="39.75" customHeight="1" x14ac:dyDescent="0.25">
      <c r="A446" s="23">
        <v>2018</v>
      </c>
      <c r="B446" s="24">
        <v>43191</v>
      </c>
      <c r="C446" s="24">
        <v>43281</v>
      </c>
      <c r="D446" s="5" t="s">
        <v>1476</v>
      </c>
      <c r="E446" s="5" t="s">
        <v>1477</v>
      </c>
      <c r="F446" s="10" t="s">
        <v>691</v>
      </c>
      <c r="G446" s="14" t="s">
        <v>1478</v>
      </c>
      <c r="H446" s="5" t="s">
        <v>1479</v>
      </c>
      <c r="I446" s="10" t="s">
        <v>1480</v>
      </c>
      <c r="J446" s="23" t="s">
        <v>564</v>
      </c>
      <c r="K446" s="91">
        <v>3</v>
      </c>
      <c r="L446" s="33">
        <v>3</v>
      </c>
      <c r="M446" s="10">
        <v>0</v>
      </c>
      <c r="N446" s="91">
        <v>2</v>
      </c>
      <c r="O446" s="26" t="s">
        <v>54</v>
      </c>
      <c r="P446" s="10" t="s">
        <v>1475</v>
      </c>
      <c r="Q446" s="10" t="s">
        <v>1464</v>
      </c>
      <c r="R446" s="24">
        <v>43281</v>
      </c>
      <c r="S446" s="24">
        <v>43281</v>
      </c>
      <c r="T446" s="90"/>
    </row>
  </sheetData>
  <protectedRanges>
    <protectedRange sqref="G203" name="Rango2_1_1_1_6"/>
  </protectedRanges>
  <mergeCells count="8">
    <mergeCell ref="T211:T212"/>
    <mergeCell ref="A6:T6"/>
    <mergeCell ref="A2:C2"/>
    <mergeCell ref="D2:F2"/>
    <mergeCell ref="G2:I2"/>
    <mergeCell ref="A3:C3"/>
    <mergeCell ref="D3:F3"/>
    <mergeCell ref="G3:I3"/>
  </mergeCells>
  <conditionalFormatting sqref="H184:H187">
    <cfRule type="colorScale" priority="2">
      <colorScale>
        <cfvo type="min"/>
        <cfvo type="max"/>
        <color rgb="FFFF7128"/>
        <color rgb="FFFFEF9C"/>
      </colorScale>
    </cfRule>
  </conditionalFormatting>
  <conditionalFormatting sqref="H250:H273">
    <cfRule type="colorScale" priority="1">
      <colorScale>
        <cfvo type="min"/>
        <cfvo type="max"/>
        <color rgb="FFFF7128"/>
        <color rgb="FFFFEF9C"/>
      </colorScale>
    </cfRule>
  </conditionalFormatting>
  <dataValidations count="1">
    <dataValidation type="list" allowBlank="1" showErrorMessage="1" sqref="O394:O446 O8:O392">
      <formula1>Hidden_114</formula1>
    </dataValidation>
  </dataValidations>
  <pageMargins left="0.7" right="0.7" top="0.75" bottom="0.75" header="0.3" footer="0.3"/>
  <pageSetup orientation="portrait" r:id="rId1"/>
  <rowBreaks count="1" manualBreakCount="1">
    <brk id="385" max="16383" man="1"/>
  </rowBreaks>
  <colBreaks count="1" manualBreakCount="1">
    <brk id="19" max="1048575" man="1"/>
  </colBreaks>
  <ignoredErrors>
    <ignoredError sqref="M173:N173 N207 L188:L20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pe.adominguez</cp:lastModifiedBy>
  <dcterms:created xsi:type="dcterms:W3CDTF">2018-04-02T17:25:13Z</dcterms:created>
  <dcterms:modified xsi:type="dcterms:W3CDTF">2018-07-23T18:12:02Z</dcterms:modified>
</cp:coreProperties>
</file>